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2BMUGASP\"/>
    </mc:Choice>
  </mc:AlternateContent>
  <xr:revisionPtr revIDLastSave="0" documentId="13_ncr:1_{C05C26D2-C8E8-4C59-84DC-6C91FDA7EA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7" i="2" l="1"/>
  <c r="G126" i="2"/>
  <c r="G125" i="2"/>
  <c r="G124" i="2"/>
  <c r="G123" i="2"/>
  <c r="E122" i="2"/>
  <c r="G122" i="2" s="1"/>
  <c r="G121" i="2"/>
  <c r="F128" i="2"/>
  <c r="G120" i="2"/>
  <c r="G119" i="2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6" i="2"/>
  <c r="B3" i="2"/>
  <c r="G128" i="2" l="1"/>
</calcChain>
</file>

<file path=xl/sharedStrings.xml><?xml version="1.0" encoding="utf-8"?>
<sst xmlns="http://schemas.openxmlformats.org/spreadsheetml/2006/main" count="373" uniqueCount="153">
  <si>
    <t>Charmes-Chambertin Grand Cru</t>
  </si>
  <si>
    <t xml:space="preserve">TOTAL </t>
  </si>
  <si>
    <t>GRANDS CRUS</t>
  </si>
  <si>
    <r>
      <t>Batard Montrachet </t>
    </r>
    <r>
      <rPr>
        <sz val="13"/>
        <color rgb="FF008000"/>
        <rFont val="Arial"/>
        <family val="2"/>
      </rPr>
      <t>Domaine Faiveley</t>
    </r>
  </si>
  <si>
    <r>
      <t>Bienvenues-Bâtard-Montrachet </t>
    </r>
    <r>
      <rPr>
        <sz val="13"/>
        <color rgb="FF008000"/>
        <rFont val="Arial"/>
        <family val="2"/>
      </rPr>
      <t>Domaine Faiveley</t>
    </r>
  </si>
  <si>
    <r>
      <t>Corton Charlemagne </t>
    </r>
    <r>
      <rPr>
        <sz val="13"/>
        <color rgb="FF008000"/>
        <rFont val="Arial"/>
        <family val="2"/>
      </rPr>
      <t>Domaine Faiveley</t>
    </r>
  </si>
  <si>
    <r>
      <t>Puligny-Montrachet 1er cru "Champ Gains" </t>
    </r>
    <r>
      <rPr>
        <sz val="13"/>
        <color rgb="FF008000"/>
        <rFont val="Arial"/>
        <family val="2"/>
      </rPr>
      <t>Domaine Faiveley</t>
    </r>
  </si>
  <si>
    <r>
      <t>Puligny-Montrachet 1er cru "Les Referts" </t>
    </r>
    <r>
      <rPr>
        <sz val="13"/>
        <color rgb="FF008000"/>
        <rFont val="Arial"/>
        <family val="2"/>
      </rPr>
      <t>Domaine Faiveley</t>
    </r>
  </si>
  <si>
    <t>Meursault 1er cru "Blagny"</t>
  </si>
  <si>
    <t>Meursault 1er cru "Charmes"</t>
  </si>
  <si>
    <t>Charmes Chambertin</t>
  </si>
  <si>
    <t>Chambolle-Musigny 1er Cru "Les Amoureuses"</t>
  </si>
  <si>
    <t>Chambolle-Musigny 1er Cru "Aux Beaux Bruns"</t>
  </si>
  <si>
    <t>Chambolle-Musigny 1er Cru "Les Charmes"</t>
  </si>
  <si>
    <t>Nuits-Saint-Georges 1er Cru "Les Saint-Georges"</t>
  </si>
  <si>
    <t>Domaine Faiveley</t>
  </si>
  <si>
    <t xml:space="preserve">Color </t>
  </si>
  <si>
    <t xml:space="preserve">White </t>
  </si>
  <si>
    <t>Red</t>
  </si>
  <si>
    <t xml:space="preserve">Qty </t>
  </si>
  <si>
    <t xml:space="preserve">PRODUCER </t>
  </si>
  <si>
    <t>Blanc</t>
  </si>
  <si>
    <t>Rouge</t>
  </si>
  <si>
    <t>Domaine Gros Frere et Soeur Bourgogne Hautes Cotes de Nuits Rouge</t>
  </si>
  <si>
    <t>Domaine Gros Frere et Soeur Bourgogne Rouge</t>
  </si>
  <si>
    <t>Domaine Gros Frere et Soeur Chemin des Moines de Vergy</t>
  </si>
  <si>
    <t>Domaine Gros Frere et Soeur Vosne Romanee </t>
  </si>
  <si>
    <t>Domaine Gros Frere et Soeur Clos Vougeot Grand Cru</t>
  </si>
  <si>
    <t>Domaine Gros Frere et Soeur Echezeaux Grand Cru</t>
  </si>
  <si>
    <t>Domaine Gros Frere et Soeur Richebourg Grand Cru</t>
  </si>
  <si>
    <t>Domaine Gros Frere et Soeur</t>
  </si>
  <si>
    <t>Chambolle-Musigny 1er Cru Les Feusselottes</t>
  </si>
  <si>
    <t>Chambolle-Musigny 1er Cru Les Baudes</t>
  </si>
  <si>
    <t>Giantet Pansiot</t>
  </si>
  <si>
    <t>BOURGOGNE CHARDONNAY</t>
  </si>
  <si>
    <t xml:space="preserve">BOURGOGNE HAUTES COTES DE NUITS </t>
  </si>
  <si>
    <t>BOURGOGNE LES BONS BATONS</t>
  </si>
  <si>
    <t>BOURGOGNE PINOT FIN</t>
  </si>
  <si>
    <t>CORTON LES RENARDES GRAND CRU</t>
  </si>
  <si>
    <t>GEVREY CHAMBERTIN 1ER CRU LE POISSENOT</t>
  </si>
  <si>
    <t>GEVREY CHAMBERTIN DOMAINE</t>
  </si>
  <si>
    <t>GEVREY CHAMBERTIN VIEILLES VIGNES</t>
  </si>
  <si>
    <t>LADOIX</t>
  </si>
  <si>
    <t>MARSANNAY</t>
  </si>
  <si>
    <t xml:space="preserve">MARSANNAY LES CHAMPS PERDRIX </t>
  </si>
  <si>
    <t>MARSANNAY LES LONGEROIS</t>
  </si>
  <si>
    <t>MOREY SAINT DENIS 1ER CRU LES GENAVRIERES</t>
  </si>
  <si>
    <t>MOREY SAINT DENIS 1ER CRU LES MONTS LUISANTS</t>
  </si>
  <si>
    <t xml:space="preserve">SAVIGNY LES BEAUNE </t>
  </si>
  <si>
    <t>CORTON CHARLEMAGNE GRAND CRU</t>
  </si>
  <si>
    <t>CORTON LE ROGNET GRAND CRU</t>
  </si>
  <si>
    <t>JADOT (MAISON LOUIS)</t>
  </si>
  <si>
    <t xml:space="preserve">GRANDS  ECHEZEAUX GRAND CRU </t>
  </si>
  <si>
    <t>JADOT LOUIS - DOM GAGEY</t>
  </si>
  <si>
    <t xml:space="preserve">ECHEZEAUX GRAND CRU  </t>
  </si>
  <si>
    <t>JADOT LOUIS - HERITIERS</t>
  </si>
  <si>
    <t>CORTON POUGETS GRAND CRU</t>
  </si>
  <si>
    <t>JADOT LOUIS DOMAINE</t>
  </si>
  <si>
    <t>CHAPELLE CHAMBERTIN GRAND CRU</t>
  </si>
  <si>
    <t xml:space="preserve">GEVREY CHAMBERTIN 1ER CRU CLOS SAINT JACQUES  </t>
  </si>
  <si>
    <t>MEURSAULT 1ER CRU CHARMES</t>
  </si>
  <si>
    <t>MEURSAULT 1ER CRU GENEVRIERES</t>
  </si>
  <si>
    <t xml:space="preserve">MEURSAULT 1ER CRU PERRIERES  </t>
  </si>
  <si>
    <t xml:space="preserve">Richebourg GC </t>
  </si>
  <si>
    <t xml:space="preserve">Clos de Vougeot GC </t>
  </si>
  <si>
    <t>Échézeaux GC</t>
  </si>
  <si>
    <t>Vosne-Romanée 1C "Au Cros Parantoux"</t>
  </si>
  <si>
    <t>Vosne-Romanée 1C "Aux Brûlées"</t>
  </si>
  <si>
    <t>Vosne-Romanée 1C "Les Chaumes"</t>
  </si>
  <si>
    <t>Vosne-Romanée 1C "Aux Beaux Monts"</t>
  </si>
  <si>
    <t>Vosne-Romanée</t>
  </si>
  <si>
    <t>Méo-Camuzet</t>
  </si>
  <si>
    <t>BERTAGNA</t>
  </si>
  <si>
    <t>BOURGOGNE HAUTES CÔTES DE NUITS</t>
  </si>
  <si>
    <t>BOURGOGNE LES CROIX BLANCHES</t>
  </si>
  <si>
    <t>CHAMBOLLE MUSIGNY 1ER CRU LES PLANTES</t>
  </si>
  <si>
    <t>CLOS SAINT DENIS GRAND CRU</t>
  </si>
  <si>
    <t>NUITS SAINT GEORGES 1ER CRU LES MURGERS</t>
  </si>
  <si>
    <t>VOSNE ROMANEE 1ER CRU LES BEAUX MONTS</t>
  </si>
  <si>
    <t>VOUGEOT 1ER CRU CLOS DE LA PERRIERE</t>
  </si>
  <si>
    <t>VOUGEOT 1ER CRU LES CRAS BLANC</t>
  </si>
  <si>
    <t>VOUGEOT 1ER CRU LES PETITS VOUGEOT</t>
  </si>
  <si>
    <t>CHARLOPIN PHILIPPE</t>
  </si>
  <si>
    <t>BOURGOGNE COTE D'OR PREMIERE CUVEE (VILLAGES)</t>
  </si>
  <si>
    <t>BOURGOGNE COTE D'OR TETE DE CUVEE (1ER ET GD CRU)</t>
  </si>
  <si>
    <t>CHAVY CHOUET</t>
  </si>
  <si>
    <t>BOURGOGNE ALIGOTE LES MARECHAUX</t>
  </si>
  <si>
    <t>BOURGOGNE LA TAUPE</t>
  </si>
  <si>
    <t>BOURGOGNE LES FEMELOTTES</t>
  </si>
  <si>
    <t>BOURGOGNE LES SAUSSOTS</t>
  </si>
  <si>
    <t>MEURSAULT CLOS DES CORVEES DE CITEAU MONOPOLE</t>
  </si>
  <si>
    <t>MEURSAULT LES CASSE TETES</t>
  </si>
  <si>
    <t>POMMARD 1ER CRU LES CHANLINS</t>
  </si>
  <si>
    <t>PULIGNY MONTRACHET 1ER CRU LES CHAMPGAINS</t>
  </si>
  <si>
    <t>PULIGNY MONTRACHET 1ER CRU LES FOLATIERES</t>
  </si>
  <si>
    <t xml:space="preserve">PULIGNY MONTRACHET LES ENSEIGNERES  </t>
  </si>
  <si>
    <t>VOLNAY 1ER CRU CARELLE SOUS LA CHAPELLE</t>
  </si>
  <si>
    <t>DEVENEY-MARS</t>
  </si>
  <si>
    <t xml:space="preserve">PULIGNY MONTRACHET </t>
  </si>
  <si>
    <t>DOM LAURENT</t>
  </si>
  <si>
    <t>CHAMBOLLE MUSIGNY VV</t>
  </si>
  <si>
    <t>GEVREY CHAMBERTIN 1ER CRU CHAMPEAUX VV</t>
  </si>
  <si>
    <t>GRANDS ECHEZEAUX GRAND CRU VV</t>
  </si>
  <si>
    <t>VOSNE ROMANEE 1ER CRU REIGNOTS VV</t>
  </si>
  <si>
    <t>FELETTIG GILBERT ET CHRISTINE</t>
  </si>
  <si>
    <t>BEAUNE 1ER CRU CHAMPS PIMONT</t>
  </si>
  <si>
    <t>BOURGOGNE HAUTES COTES DE NUITS</t>
  </si>
  <si>
    <t>CHAMBOLLE MUSIGNY VIEILLES VIGNES</t>
  </si>
  <si>
    <t>NUITS SAINT GEORGES 1ER CRU BLANC LES TERRES BLANCHES</t>
  </si>
  <si>
    <t>NUITS SAINT GEORGES VV</t>
  </si>
  <si>
    <t xml:space="preserve">BURGUNDY 2021 EN PRIMEUR CAMPAIGN </t>
  </si>
  <si>
    <t xml:space="preserve">Vintage Cellar Private Allocation </t>
  </si>
  <si>
    <t xml:space="preserve">Stock situation for </t>
  </si>
  <si>
    <t xml:space="preserve">Corton "Clos Rognet" GC </t>
  </si>
  <si>
    <t xml:space="preserve">Price BTL </t>
  </si>
  <si>
    <t xml:space="preserve">Desired Qty </t>
  </si>
  <si>
    <t>Domaine Pierrick Bouley</t>
  </si>
  <si>
    <t>Monthelie Premier Cru “Les Clous“</t>
  </si>
  <si>
    <t>Volnay Premier Cru « Clos des Chenes »</t>
  </si>
  <si>
    <r>
      <t>Chambertin-Clos de Bèze "Les Ouvrées Rodin" </t>
    </r>
    <r>
      <rPr>
        <sz val="13"/>
        <rFont val="Arial"/>
        <family val="2"/>
      </rPr>
      <t>Domaine Faiveley</t>
    </r>
  </si>
  <si>
    <r>
      <t>Chambertin-Clos de Bèze </t>
    </r>
    <r>
      <rPr>
        <sz val="13"/>
        <rFont val="Arial"/>
        <family val="2"/>
      </rPr>
      <t>Domaine Faiveley</t>
    </r>
  </si>
  <si>
    <r>
      <t>Mazis-Chambertin </t>
    </r>
    <r>
      <rPr>
        <sz val="13"/>
        <rFont val="Arial"/>
        <family val="2"/>
      </rPr>
      <t>Domaine Faiveley</t>
    </r>
  </si>
  <si>
    <r>
      <t>Latricières-Chambertin </t>
    </r>
    <r>
      <rPr>
        <sz val="13"/>
        <rFont val="Arial"/>
        <family val="2"/>
      </rPr>
      <t>Domaine Faiveley</t>
    </r>
  </si>
  <si>
    <r>
      <t>Clos-de-Vougeot </t>
    </r>
    <r>
      <rPr>
        <sz val="13"/>
        <rFont val="Arial"/>
        <family val="2"/>
      </rPr>
      <t>Domaine Faiveley</t>
    </r>
  </si>
  <si>
    <r>
      <t>Corton Clos des Corton Faiveley </t>
    </r>
    <r>
      <rPr>
        <sz val="13"/>
        <rFont val="Arial"/>
        <family val="2"/>
      </rPr>
      <t>Domaine Faiveley Monopole</t>
    </r>
  </si>
  <si>
    <r>
      <t>Echezeaux "En Orveaux" </t>
    </r>
    <r>
      <rPr>
        <sz val="13"/>
        <rFont val="Arial"/>
        <family val="2"/>
      </rPr>
      <t>Domaine Faiveley</t>
    </r>
  </si>
  <si>
    <r>
      <t>Gevrey-Chambertin 1er Cru "Combe aux Moines" </t>
    </r>
    <r>
      <rPr>
        <sz val="13"/>
        <rFont val="Arial"/>
        <family val="2"/>
      </rPr>
      <t>Domaine Faiveley</t>
    </r>
  </si>
  <si>
    <r>
      <t>Gevrey-Chambertin 1er Cru "Les Cazetiers" </t>
    </r>
    <r>
      <rPr>
        <sz val="13"/>
        <rFont val="Arial"/>
        <family val="2"/>
      </rPr>
      <t>Domaine Faiveley</t>
    </r>
  </si>
  <si>
    <r>
      <t>Gevrey-Chambertin 1er Cru "Clos des Issarts" </t>
    </r>
    <r>
      <rPr>
        <sz val="13"/>
        <rFont val="Arial"/>
        <family val="2"/>
      </rPr>
      <t>Domaine Faiveley Monopole</t>
    </r>
  </si>
  <si>
    <r>
      <t>Gevrey-Chambertin 1er Cru "Lavaux Saint Jacques" </t>
    </r>
    <r>
      <rPr>
        <sz val="13"/>
        <rFont val="Arial"/>
        <family val="2"/>
      </rPr>
      <t>Domaine Faiveley</t>
    </r>
  </si>
  <si>
    <r>
      <t>Chambolle-Musigny 1er Cru "Les Fuées" </t>
    </r>
    <r>
      <rPr>
        <sz val="13"/>
        <rFont val="Arial"/>
        <family val="2"/>
      </rPr>
      <t>Domaine Faiveley</t>
    </r>
  </si>
  <si>
    <r>
      <t>Chambolle-Musigny 1er Cru "La Combe d'Orveau" </t>
    </r>
    <r>
      <rPr>
        <sz val="13"/>
        <rFont val="Arial"/>
        <family val="2"/>
      </rPr>
      <t>Domaine Faiveley</t>
    </r>
  </si>
  <si>
    <r>
      <t>Nuits-Saint-Georges 1er Cru "Aux Chaignots" </t>
    </r>
    <r>
      <rPr>
        <sz val="13"/>
        <rFont val="Arial"/>
        <family val="2"/>
      </rPr>
      <t>Domaine Faiveley</t>
    </r>
  </si>
  <si>
    <r>
      <t>Nuits-Saint-Georges 1er Cru "Les Damodes" </t>
    </r>
    <r>
      <rPr>
        <sz val="13"/>
        <rFont val="Arial"/>
        <family val="2"/>
      </rPr>
      <t>Domaine Faiveley</t>
    </r>
  </si>
  <si>
    <r>
      <t>Nuits-Saint-Georges 1er Cru "Les Porêts Saint Georges" </t>
    </r>
    <r>
      <rPr>
        <sz val="13"/>
        <rFont val="Arial"/>
        <family val="2"/>
      </rPr>
      <t>Domaine Faiveley</t>
    </r>
  </si>
  <si>
    <r>
      <t>Beaune 1er Cru "Clos de L'Ecu" </t>
    </r>
    <r>
      <rPr>
        <sz val="13"/>
        <rFont val="Arial"/>
        <family val="2"/>
      </rPr>
      <t>Domaine Faiveley - </t>
    </r>
    <r>
      <rPr>
        <i/>
        <sz val="9"/>
        <rFont val="Arial"/>
        <family val="2"/>
      </rPr>
      <t>MONOPOLE</t>
    </r>
  </si>
  <si>
    <r>
      <t>Pommard 1er Cru "Les Rugiens" </t>
    </r>
    <r>
      <rPr>
        <sz val="13"/>
        <rFont val="Arial"/>
        <family val="2"/>
      </rPr>
      <t>Domaine Faiveley</t>
    </r>
  </si>
  <si>
    <r>
      <t>Volnay 1er Cru "Les Fremiets" </t>
    </r>
    <r>
      <rPr>
        <sz val="13"/>
        <rFont val="Arial"/>
        <family val="2"/>
      </rPr>
      <t>Domaine Faiveley</t>
    </r>
  </si>
  <si>
    <r>
      <t>Monthelie 1er Cru "Les Duresses" </t>
    </r>
    <r>
      <rPr>
        <sz val="13"/>
        <rFont val="Arial"/>
        <family val="2"/>
      </rPr>
      <t>Domaine Faiveley</t>
    </r>
  </si>
  <si>
    <r>
      <t>Monthelie 1er Cru "Les Champs Fulliots" </t>
    </r>
    <r>
      <rPr>
        <sz val="13"/>
        <rFont val="Arial"/>
        <family val="2"/>
      </rPr>
      <t>Domaine Faiveley</t>
    </r>
  </si>
  <si>
    <r>
      <t xml:space="preserve">Domaine Gros Frere et Soeur Bourgogne Hautes Cotes de Nuits </t>
    </r>
    <r>
      <rPr>
        <sz val="11"/>
        <color rgb="FF00B050"/>
        <rFont val="Calibri"/>
        <family val="2"/>
      </rPr>
      <t>Blanc</t>
    </r>
  </si>
  <si>
    <t xml:space="preserve">Domaine de l'Arlot </t>
  </si>
  <si>
    <t xml:space="preserve">Blanc </t>
  </si>
  <si>
    <t xml:space="preserve">Clos du Chapeau , Cote de Nuits Village </t>
  </si>
  <si>
    <t xml:space="preserve">Rouge </t>
  </si>
  <si>
    <t xml:space="preserve">Vosnes Romanee 1er Cru, Les Suchots </t>
  </si>
  <si>
    <t>Romanee Saint Vivant</t>
  </si>
  <si>
    <r>
      <t xml:space="preserve">Nuits Saint Georges 1er Cru, Clos de l'Arlot Blanc </t>
    </r>
    <r>
      <rPr>
        <u/>
        <sz val="11"/>
        <color rgb="FF000000"/>
        <rFont val="Calibri"/>
        <family val="2"/>
      </rPr>
      <t>Monopole</t>
    </r>
  </si>
  <si>
    <r>
      <t xml:space="preserve">Nuits Saint Georges 1er Cru, Clos des Forets Saint Georges </t>
    </r>
    <r>
      <rPr>
        <u/>
        <sz val="11"/>
        <color rgb="FF000000"/>
        <rFont val="Calibri"/>
        <family val="2"/>
      </rPr>
      <t>Monopole</t>
    </r>
  </si>
  <si>
    <r>
      <t xml:space="preserve">Nuits Saint Georges 1er Cru, Clos de l'Arlot Rouge </t>
    </r>
    <r>
      <rPr>
        <u/>
        <sz val="11"/>
        <color rgb="FF000000"/>
        <rFont val="Calibri"/>
        <family val="2"/>
      </rPr>
      <t>Monopole</t>
    </r>
  </si>
  <si>
    <r>
      <t xml:space="preserve">Richebourg GC </t>
    </r>
    <r>
      <rPr>
        <b/>
        <sz val="11"/>
        <rFont val="Calibri"/>
        <family val="2"/>
      </rPr>
      <t>MAG</t>
    </r>
  </si>
  <si>
    <r>
      <t xml:space="preserve">Clos de Vougeot GC </t>
    </r>
    <r>
      <rPr>
        <b/>
        <sz val="11"/>
        <rFont val="Calibri"/>
        <family val="2"/>
      </rPr>
      <t>MAG</t>
    </r>
  </si>
  <si>
    <r>
      <t xml:space="preserve">Vosne-Romanée 1C "Aux Brûlées" </t>
    </r>
    <r>
      <rPr>
        <b/>
        <sz val="11"/>
        <rFont val="Calibri"/>
        <family val="2"/>
      </rPr>
      <t>MAG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</si>
</sst>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_);_([$€-2]\ * \(#,##0\);_([$€-2]\ * &quot;-&quot;??_);_(@_)"/>
    <numFmt numFmtId="165" formatCode="#,##0.00\ [$€-42D]"/>
  </numFmts>
  <fonts count="1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b/>
      <i/>
      <sz val="13"/>
      <color rgb="FF008000"/>
      <name val="Arial"/>
      <family val="2"/>
    </font>
    <font>
      <sz val="13"/>
      <color rgb="FF00800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20"/>
      <color indexed="8"/>
      <name val="Cambria"/>
      <family val="1"/>
    </font>
    <font>
      <sz val="14"/>
      <color indexed="8"/>
      <name val="Cambria"/>
      <family val="1"/>
    </font>
    <font>
      <sz val="11"/>
      <color rgb="FFFF0000"/>
      <name val="Calibri"/>
      <family val="2"/>
    </font>
    <font>
      <sz val="11"/>
      <name val="Calibri"/>
      <family val="2"/>
    </font>
    <font>
      <sz val="13"/>
      <name val="Arial"/>
      <family val="2"/>
    </font>
    <font>
      <i/>
      <sz val="9"/>
      <name val="Arial"/>
      <family val="2"/>
    </font>
    <font>
      <sz val="11"/>
      <color rgb="FF00B050"/>
      <name val="Calibri"/>
      <family val="2"/>
    </font>
    <font>
      <u/>
      <sz val="11"/>
      <color rgb="FF00000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4" borderId="0" xfId="0" applyNumberFormat="1" applyFill="1"/>
    <xf numFmtId="0" fontId="0" fillId="3" borderId="0" xfId="0" applyFill="1" applyAlignment="1">
      <alignment horizontal="center"/>
    </xf>
    <xf numFmtId="164" fontId="0" fillId="3" borderId="0" xfId="0" applyNumberForma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6" fillId="2" borderId="0" xfId="0" applyFont="1" applyFill="1"/>
    <xf numFmtId="0" fontId="7" fillId="3" borderId="0" xfId="0" applyFont="1" applyFill="1" applyAlignment="1" applyProtection="1">
      <alignment horizontal="left" vertical="top"/>
      <protection locked="0"/>
    </xf>
    <xf numFmtId="0" fontId="8" fillId="3" borderId="0" xfId="0" applyFont="1" applyFill="1" applyAlignment="1" applyProtection="1">
      <alignment horizontal="left" vertical="top"/>
      <protection locked="0"/>
    </xf>
    <xf numFmtId="22" fontId="8" fillId="3" borderId="0" xfId="0" applyNumberFormat="1" applyFont="1" applyFill="1" applyAlignment="1" applyProtection="1">
      <alignment horizontal="left" vertical="top"/>
      <protection locked="0"/>
    </xf>
    <xf numFmtId="164" fontId="0" fillId="3" borderId="0" xfId="0" applyNumberForma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5" fontId="0" fillId="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0" xfId="0" applyFont="1" applyFill="1"/>
    <xf numFmtId="0" fontId="1" fillId="3" borderId="0" xfId="0" applyFont="1" applyFill="1"/>
    <xf numFmtId="0" fontId="10" fillId="0" borderId="0" xfId="0" applyFont="1"/>
    <xf numFmtId="164" fontId="5" fillId="2" borderId="1" xfId="0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0" fontId="10" fillId="4" borderId="0" xfId="0" applyFont="1" applyFill="1"/>
    <xf numFmtId="0" fontId="10" fillId="0" borderId="0" xfId="0" applyFont="1" applyAlignment="1">
      <alignment horizontal="center"/>
    </xf>
    <xf numFmtId="164" fontId="10" fillId="0" borderId="0" xfId="0" applyNumberFormat="1" applyFont="1"/>
    <xf numFmtId="0" fontId="10" fillId="2" borderId="1" xfId="0" applyFont="1" applyFill="1" applyBorder="1" applyAlignment="1">
      <alignment horizontal="center"/>
    </xf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0</xdr:row>
      <xdr:rowOff>225245</xdr:rowOff>
    </xdr:from>
    <xdr:to>
      <xdr:col>6</xdr:col>
      <xdr:colOff>561975</xdr:colOff>
      <xdr:row>2</xdr:row>
      <xdr:rowOff>97991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25CBC1-8F36-DBD5-0543-1B0501EBD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225245"/>
          <a:ext cx="2324100" cy="425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C243C-ADD8-4532-AA4D-76FCF37873E6}">
  <dimension ref="A1:I139"/>
  <sheetViews>
    <sheetView tabSelected="1" topLeftCell="A72" zoomScale="98" zoomScaleNormal="98" workbookViewId="0">
      <selection activeCell="E87" sqref="E87"/>
    </sheetView>
  </sheetViews>
  <sheetFormatPr defaultRowHeight="15" x14ac:dyDescent="0.25"/>
  <cols>
    <col min="1" max="1" width="29.85546875" customWidth="1"/>
    <col min="2" max="2" width="81.85546875" bestFit="1" customWidth="1"/>
    <col min="3" max="3" width="9.140625" style="2" bestFit="1" customWidth="1"/>
    <col min="4" max="4" width="8.7109375" style="2" customWidth="1"/>
    <col min="5" max="5" width="11.7109375" style="4" customWidth="1"/>
    <col min="6" max="6" width="16.140625" style="2" bestFit="1" customWidth="1"/>
    <col min="7" max="7" width="9.42578125" style="23" bestFit="1" customWidth="1"/>
    <col min="8" max="9" width="9.140625" style="1"/>
  </cols>
  <sheetData>
    <row r="1" spans="1:8" s="1" customFormat="1" ht="25.5" x14ac:dyDescent="0.25">
      <c r="A1" s="15" t="s">
        <v>110</v>
      </c>
      <c r="B1" s="16"/>
      <c r="C1" s="9"/>
      <c r="D1" s="9"/>
      <c r="E1" s="18"/>
      <c r="F1" s="9"/>
      <c r="G1" s="22"/>
    </row>
    <row r="2" spans="1:8" s="1" customFormat="1" ht="18" x14ac:dyDescent="0.25">
      <c r="A2" s="16" t="s">
        <v>111</v>
      </c>
      <c r="B2" s="16"/>
      <c r="C2" s="19"/>
      <c r="D2" s="20"/>
      <c r="E2" s="21"/>
      <c r="F2" s="9"/>
      <c r="G2" s="22"/>
    </row>
    <row r="3" spans="1:8" s="1" customFormat="1" ht="18" x14ac:dyDescent="0.25">
      <c r="A3" s="16" t="s">
        <v>112</v>
      </c>
      <c r="B3" s="17">
        <f ca="1">NOW()</f>
        <v>44960.717080555558</v>
      </c>
      <c r="C3" s="19"/>
      <c r="D3" s="20"/>
      <c r="E3" s="21"/>
      <c r="F3" s="9"/>
      <c r="G3" s="22"/>
    </row>
    <row r="4" spans="1:8" s="1" customFormat="1" ht="18" x14ac:dyDescent="0.25">
      <c r="A4" s="16"/>
      <c r="B4" s="16"/>
      <c r="C4" s="19"/>
      <c r="D4" s="20"/>
      <c r="E4" s="21"/>
      <c r="F4" s="9"/>
      <c r="G4" s="22"/>
    </row>
    <row r="5" spans="1:8" ht="15.75" x14ac:dyDescent="0.25">
      <c r="A5" s="14" t="s">
        <v>20</v>
      </c>
      <c r="B5" s="11" t="s">
        <v>2</v>
      </c>
      <c r="C5" s="12" t="s">
        <v>16</v>
      </c>
      <c r="D5" s="12" t="s">
        <v>19</v>
      </c>
      <c r="E5" s="13" t="s">
        <v>114</v>
      </c>
      <c r="F5" s="27" t="s">
        <v>115</v>
      </c>
      <c r="G5" s="28" t="s">
        <v>1</v>
      </c>
    </row>
    <row r="6" spans="1:8" ht="16.5" x14ac:dyDescent="0.25">
      <c r="A6" t="s">
        <v>15</v>
      </c>
      <c r="B6" t="s">
        <v>3</v>
      </c>
      <c r="C6" s="2" t="s">
        <v>17</v>
      </c>
      <c r="D6" s="2">
        <v>2</v>
      </c>
      <c r="E6" s="3">
        <v>650</v>
      </c>
      <c r="F6" s="29"/>
      <c r="G6" s="30">
        <f>F6*E6</f>
        <v>0</v>
      </c>
      <c r="H6" s="24"/>
    </row>
    <row r="7" spans="1:8" ht="16.5" x14ac:dyDescent="0.25">
      <c r="A7" t="s">
        <v>15</v>
      </c>
      <c r="B7" t="s">
        <v>4</v>
      </c>
      <c r="C7" s="2" t="s">
        <v>17</v>
      </c>
      <c r="D7" s="2">
        <v>3</v>
      </c>
      <c r="E7" s="3">
        <v>569</v>
      </c>
      <c r="F7" s="29"/>
      <c r="G7" s="30">
        <f t="shared" ref="G7:G70" si="0">F7*E7</f>
        <v>0</v>
      </c>
      <c r="H7" s="24"/>
    </row>
    <row r="8" spans="1:8" ht="16.5" x14ac:dyDescent="0.25">
      <c r="A8" t="s">
        <v>15</v>
      </c>
      <c r="B8" t="s">
        <v>5</v>
      </c>
      <c r="C8" s="2" t="s">
        <v>17</v>
      </c>
      <c r="D8" s="2">
        <v>1</v>
      </c>
      <c r="E8" s="3">
        <v>369</v>
      </c>
      <c r="F8" s="29"/>
      <c r="G8" s="30">
        <f t="shared" si="0"/>
        <v>0</v>
      </c>
      <c r="H8" s="24"/>
    </row>
    <row r="9" spans="1:8" ht="16.5" x14ac:dyDescent="0.25">
      <c r="A9" t="s">
        <v>15</v>
      </c>
      <c r="B9" t="s">
        <v>6</v>
      </c>
      <c r="C9" s="2" t="s">
        <v>17</v>
      </c>
      <c r="D9" s="2">
        <v>3</v>
      </c>
      <c r="E9" s="3">
        <v>146</v>
      </c>
      <c r="F9" s="29"/>
      <c r="G9" s="30">
        <f t="shared" si="0"/>
        <v>0</v>
      </c>
      <c r="H9" s="24"/>
    </row>
    <row r="10" spans="1:8" ht="16.5" x14ac:dyDescent="0.25">
      <c r="A10" t="s">
        <v>15</v>
      </c>
      <c r="B10" t="s">
        <v>7</v>
      </c>
      <c r="C10" s="2" t="s">
        <v>17</v>
      </c>
      <c r="D10" s="2">
        <v>3</v>
      </c>
      <c r="E10" s="3">
        <v>146</v>
      </c>
      <c r="F10" s="29"/>
      <c r="G10" s="30">
        <f t="shared" si="0"/>
        <v>0</v>
      </c>
      <c r="H10" s="24"/>
    </row>
    <row r="11" spans="1:8" x14ac:dyDescent="0.25">
      <c r="A11" t="s">
        <v>15</v>
      </c>
      <c r="B11" t="s">
        <v>8</v>
      </c>
      <c r="C11" s="2" t="s">
        <v>17</v>
      </c>
      <c r="D11" s="2">
        <v>3</v>
      </c>
      <c r="E11" s="3">
        <v>126</v>
      </c>
      <c r="F11" s="29"/>
      <c r="G11" s="30">
        <f t="shared" si="0"/>
        <v>0</v>
      </c>
      <c r="H11" s="24"/>
    </row>
    <row r="12" spans="1:8" x14ac:dyDescent="0.25">
      <c r="A12" t="s">
        <v>15</v>
      </c>
      <c r="B12" t="s">
        <v>9</v>
      </c>
      <c r="C12" s="2" t="s">
        <v>17</v>
      </c>
      <c r="D12" s="2">
        <v>3</v>
      </c>
      <c r="E12" s="3">
        <v>158</v>
      </c>
      <c r="F12" s="29"/>
      <c r="G12" s="30">
        <f t="shared" si="0"/>
        <v>0</v>
      </c>
      <c r="H12" s="24"/>
    </row>
    <row r="13" spans="1:8" ht="16.5" x14ac:dyDescent="0.25">
      <c r="A13" t="s">
        <v>15</v>
      </c>
      <c r="B13" s="26" t="s">
        <v>119</v>
      </c>
      <c r="C13" s="2" t="s">
        <v>18</v>
      </c>
      <c r="D13" s="2">
        <v>1</v>
      </c>
      <c r="E13" s="3">
        <v>1353</v>
      </c>
      <c r="F13" s="29"/>
      <c r="G13" s="30">
        <f t="shared" si="0"/>
        <v>0</v>
      </c>
      <c r="H13" s="24"/>
    </row>
    <row r="14" spans="1:8" ht="16.5" x14ac:dyDescent="0.25">
      <c r="A14" t="s">
        <v>15</v>
      </c>
      <c r="B14" s="26" t="s">
        <v>120</v>
      </c>
      <c r="C14" s="2" t="s">
        <v>18</v>
      </c>
      <c r="D14" s="2">
        <v>3</v>
      </c>
      <c r="E14" s="3">
        <v>680</v>
      </c>
      <c r="F14" s="29"/>
      <c r="G14" s="30">
        <f t="shared" si="0"/>
        <v>0</v>
      </c>
      <c r="H14" s="24"/>
    </row>
    <row r="15" spans="1:8" ht="16.5" x14ac:dyDescent="0.25">
      <c r="A15" t="s">
        <v>15</v>
      </c>
      <c r="B15" s="26" t="s">
        <v>121</v>
      </c>
      <c r="C15" s="2" t="s">
        <v>18</v>
      </c>
      <c r="D15" s="2">
        <v>3</v>
      </c>
      <c r="E15" s="3">
        <v>436</v>
      </c>
      <c r="F15" s="29"/>
      <c r="G15" s="30">
        <f t="shared" si="0"/>
        <v>0</v>
      </c>
      <c r="H15" s="24"/>
    </row>
    <row r="16" spans="1:8" ht="16.5" x14ac:dyDescent="0.25">
      <c r="A16" t="s">
        <v>15</v>
      </c>
      <c r="B16" s="26" t="s">
        <v>122</v>
      </c>
      <c r="C16" s="2" t="s">
        <v>18</v>
      </c>
      <c r="D16" s="2">
        <v>3</v>
      </c>
      <c r="E16" s="3">
        <v>436</v>
      </c>
      <c r="F16" s="29"/>
      <c r="G16" s="30">
        <f t="shared" si="0"/>
        <v>0</v>
      </c>
      <c r="H16" s="24"/>
    </row>
    <row r="17" spans="1:8" x14ac:dyDescent="0.25">
      <c r="A17" t="s">
        <v>15</v>
      </c>
      <c r="B17" s="26" t="s">
        <v>10</v>
      </c>
      <c r="C17" s="2" t="s">
        <v>18</v>
      </c>
      <c r="D17" s="2">
        <v>3</v>
      </c>
      <c r="E17" s="3">
        <v>346</v>
      </c>
      <c r="F17" s="29"/>
      <c r="G17" s="30">
        <f t="shared" si="0"/>
        <v>0</v>
      </c>
      <c r="H17" s="24"/>
    </row>
    <row r="18" spans="1:8" ht="16.5" x14ac:dyDescent="0.25">
      <c r="A18" t="s">
        <v>15</v>
      </c>
      <c r="B18" s="26" t="s">
        <v>123</v>
      </c>
      <c r="C18" s="2" t="s">
        <v>18</v>
      </c>
      <c r="D18" s="2">
        <v>3</v>
      </c>
      <c r="E18" s="3">
        <v>384</v>
      </c>
      <c r="F18" s="29"/>
      <c r="G18" s="30">
        <f t="shared" si="0"/>
        <v>0</v>
      </c>
      <c r="H18" s="24"/>
    </row>
    <row r="19" spans="1:8" ht="16.5" x14ac:dyDescent="0.25">
      <c r="A19" t="s">
        <v>15</v>
      </c>
      <c r="B19" s="26" t="s">
        <v>124</v>
      </c>
      <c r="C19" s="2" t="s">
        <v>18</v>
      </c>
      <c r="D19" s="2">
        <v>9</v>
      </c>
      <c r="E19" s="3">
        <v>323</v>
      </c>
      <c r="F19" s="29"/>
      <c r="G19" s="30">
        <f t="shared" si="0"/>
        <v>0</v>
      </c>
      <c r="H19" s="24"/>
    </row>
    <row r="20" spans="1:8" ht="16.5" x14ac:dyDescent="0.25">
      <c r="A20" t="s">
        <v>15</v>
      </c>
      <c r="B20" s="26" t="s">
        <v>125</v>
      </c>
      <c r="C20" s="2" t="s">
        <v>18</v>
      </c>
      <c r="D20" s="2">
        <v>2</v>
      </c>
      <c r="E20" s="3">
        <v>384</v>
      </c>
      <c r="F20" s="29"/>
      <c r="G20" s="30">
        <f t="shared" si="0"/>
        <v>0</v>
      </c>
      <c r="H20" s="24"/>
    </row>
    <row r="21" spans="1:8" ht="16.5" x14ac:dyDescent="0.25">
      <c r="A21" t="s">
        <v>15</v>
      </c>
      <c r="B21" s="26" t="s">
        <v>126</v>
      </c>
      <c r="C21" s="2" t="s">
        <v>18</v>
      </c>
      <c r="D21" s="2">
        <v>12</v>
      </c>
      <c r="E21" s="3">
        <v>152</v>
      </c>
      <c r="F21" s="29"/>
      <c r="G21" s="30">
        <f t="shared" si="0"/>
        <v>0</v>
      </c>
      <c r="H21" s="24"/>
    </row>
    <row r="22" spans="1:8" ht="16.5" x14ac:dyDescent="0.25">
      <c r="A22" t="s">
        <v>15</v>
      </c>
      <c r="B22" s="26" t="s">
        <v>127</v>
      </c>
      <c r="C22" s="2" t="s">
        <v>18</v>
      </c>
      <c r="D22" s="2">
        <v>9</v>
      </c>
      <c r="E22" s="3">
        <v>172</v>
      </c>
      <c r="F22" s="29"/>
      <c r="G22" s="30">
        <f t="shared" si="0"/>
        <v>0</v>
      </c>
      <c r="H22" s="24"/>
    </row>
    <row r="23" spans="1:8" ht="16.5" x14ac:dyDescent="0.25">
      <c r="A23" t="s">
        <v>15</v>
      </c>
      <c r="B23" s="26" t="s">
        <v>128</v>
      </c>
      <c r="C23" s="2" t="s">
        <v>18</v>
      </c>
      <c r="D23" s="2">
        <v>12</v>
      </c>
      <c r="E23" s="3">
        <v>175</v>
      </c>
      <c r="F23" s="29"/>
      <c r="G23" s="30">
        <f t="shared" si="0"/>
        <v>0</v>
      </c>
      <c r="H23" s="24"/>
    </row>
    <row r="24" spans="1:8" ht="16.5" x14ac:dyDescent="0.25">
      <c r="A24" t="s">
        <v>15</v>
      </c>
      <c r="B24" s="26" t="s">
        <v>129</v>
      </c>
      <c r="C24" s="2" t="s">
        <v>18</v>
      </c>
      <c r="D24" s="2">
        <v>12</v>
      </c>
      <c r="E24" s="3">
        <v>173</v>
      </c>
      <c r="F24" s="29"/>
      <c r="G24" s="30">
        <f t="shared" si="0"/>
        <v>0</v>
      </c>
      <c r="H24" s="24"/>
    </row>
    <row r="25" spans="1:8" x14ac:dyDescent="0.25">
      <c r="A25" t="s">
        <v>15</v>
      </c>
      <c r="B25" s="26" t="s">
        <v>11</v>
      </c>
      <c r="C25" s="2" t="s">
        <v>18</v>
      </c>
      <c r="D25" s="2">
        <v>2</v>
      </c>
      <c r="E25" s="3">
        <v>569</v>
      </c>
      <c r="F25" s="29"/>
      <c r="G25" s="30">
        <f t="shared" si="0"/>
        <v>0</v>
      </c>
      <c r="H25" s="24"/>
    </row>
    <row r="26" spans="1:8" x14ac:dyDescent="0.25">
      <c r="A26" t="s">
        <v>15</v>
      </c>
      <c r="B26" s="26" t="s">
        <v>12</v>
      </c>
      <c r="C26" s="2" t="s">
        <v>18</v>
      </c>
      <c r="D26" s="2">
        <v>3</v>
      </c>
      <c r="E26" s="3">
        <v>141</v>
      </c>
      <c r="F26" s="29"/>
      <c r="G26" s="30">
        <f t="shared" si="0"/>
        <v>0</v>
      </c>
      <c r="H26" s="24"/>
    </row>
    <row r="27" spans="1:8" ht="16.5" x14ac:dyDescent="0.25">
      <c r="A27" t="s">
        <v>15</v>
      </c>
      <c r="B27" s="26" t="s">
        <v>130</v>
      </c>
      <c r="C27" s="2" t="s">
        <v>18</v>
      </c>
      <c r="D27" s="2">
        <v>12</v>
      </c>
      <c r="E27" s="3">
        <v>193</v>
      </c>
      <c r="F27" s="29"/>
      <c r="G27" s="30">
        <f t="shared" si="0"/>
        <v>0</v>
      </c>
      <c r="H27" s="24"/>
    </row>
    <row r="28" spans="1:8" x14ac:dyDescent="0.25">
      <c r="A28" t="s">
        <v>15</v>
      </c>
      <c r="B28" s="26" t="s">
        <v>13</v>
      </c>
      <c r="C28" s="2" t="s">
        <v>18</v>
      </c>
      <c r="D28" s="2">
        <v>12</v>
      </c>
      <c r="E28" s="3">
        <v>152</v>
      </c>
      <c r="F28" s="29"/>
      <c r="G28" s="30">
        <f t="shared" si="0"/>
        <v>0</v>
      </c>
      <c r="H28" s="24"/>
    </row>
    <row r="29" spans="1:8" ht="16.5" x14ac:dyDescent="0.25">
      <c r="A29" t="s">
        <v>15</v>
      </c>
      <c r="B29" s="26" t="s">
        <v>131</v>
      </c>
      <c r="C29" s="2" t="s">
        <v>18</v>
      </c>
      <c r="D29" s="2">
        <v>12</v>
      </c>
      <c r="E29" s="3">
        <v>195</v>
      </c>
      <c r="F29" s="29"/>
      <c r="G29" s="30">
        <f t="shared" si="0"/>
        <v>0</v>
      </c>
      <c r="H29" s="24"/>
    </row>
    <row r="30" spans="1:8" ht="16.5" x14ac:dyDescent="0.25">
      <c r="A30" t="s">
        <v>15</v>
      </c>
      <c r="B30" s="26" t="s">
        <v>132</v>
      </c>
      <c r="C30" s="2" t="s">
        <v>18</v>
      </c>
      <c r="D30" s="2">
        <v>6</v>
      </c>
      <c r="E30" s="3">
        <v>132</v>
      </c>
      <c r="F30" s="29"/>
      <c r="G30" s="30">
        <f t="shared" si="0"/>
        <v>0</v>
      </c>
      <c r="H30" s="24"/>
    </row>
    <row r="31" spans="1:8" ht="16.5" x14ac:dyDescent="0.25">
      <c r="A31" t="s">
        <v>15</v>
      </c>
      <c r="B31" s="26" t="s">
        <v>133</v>
      </c>
      <c r="C31" s="2" t="s">
        <v>18</v>
      </c>
      <c r="D31" s="2">
        <v>12</v>
      </c>
      <c r="E31" s="3">
        <v>132</v>
      </c>
      <c r="F31" s="29"/>
      <c r="G31" s="30">
        <f t="shared" si="0"/>
        <v>0</v>
      </c>
      <c r="H31" s="24"/>
    </row>
    <row r="32" spans="1:8" ht="16.5" x14ac:dyDescent="0.25">
      <c r="A32" t="s">
        <v>15</v>
      </c>
      <c r="B32" s="26" t="s">
        <v>134</v>
      </c>
      <c r="C32" s="2" t="s">
        <v>18</v>
      </c>
      <c r="D32" s="2">
        <v>12</v>
      </c>
      <c r="E32" s="3">
        <v>113</v>
      </c>
      <c r="F32" s="29"/>
      <c r="G32" s="30">
        <f t="shared" si="0"/>
        <v>0</v>
      </c>
      <c r="H32" s="24"/>
    </row>
    <row r="33" spans="1:8" x14ac:dyDescent="0.25">
      <c r="A33" t="s">
        <v>15</v>
      </c>
      <c r="B33" s="26" t="s">
        <v>14</v>
      </c>
      <c r="C33" s="2" t="s">
        <v>18</v>
      </c>
      <c r="D33" s="2">
        <v>6</v>
      </c>
      <c r="E33" s="3">
        <v>195</v>
      </c>
      <c r="F33" s="29"/>
      <c r="G33" s="30">
        <f t="shared" si="0"/>
        <v>0</v>
      </c>
      <c r="H33" s="24"/>
    </row>
    <row r="34" spans="1:8" ht="16.5" x14ac:dyDescent="0.25">
      <c r="A34" t="s">
        <v>15</v>
      </c>
      <c r="B34" s="26" t="s">
        <v>135</v>
      </c>
      <c r="C34" s="2" t="s">
        <v>18</v>
      </c>
      <c r="D34" s="2">
        <v>6</v>
      </c>
      <c r="E34" s="3">
        <v>81</v>
      </c>
      <c r="F34" s="29"/>
      <c r="G34" s="30">
        <f t="shared" si="0"/>
        <v>0</v>
      </c>
      <c r="H34" s="24"/>
    </row>
    <row r="35" spans="1:8" ht="16.5" x14ac:dyDescent="0.25">
      <c r="A35" t="s">
        <v>15</v>
      </c>
      <c r="B35" s="26" t="s">
        <v>136</v>
      </c>
      <c r="C35" s="2" t="s">
        <v>18</v>
      </c>
      <c r="D35" s="2">
        <v>12</v>
      </c>
      <c r="E35" s="3">
        <v>140</v>
      </c>
      <c r="F35" s="29"/>
      <c r="G35" s="30">
        <f t="shared" si="0"/>
        <v>0</v>
      </c>
      <c r="H35" s="24"/>
    </row>
    <row r="36" spans="1:8" ht="16.5" x14ac:dyDescent="0.25">
      <c r="A36" t="s">
        <v>15</v>
      </c>
      <c r="B36" s="26" t="s">
        <v>137</v>
      </c>
      <c r="C36" s="2" t="s">
        <v>18</v>
      </c>
      <c r="D36" s="2">
        <v>12</v>
      </c>
      <c r="E36" s="3">
        <v>105</v>
      </c>
      <c r="F36" s="29"/>
      <c r="G36" s="30">
        <f t="shared" si="0"/>
        <v>0</v>
      </c>
      <c r="H36" s="24"/>
    </row>
    <row r="37" spans="1:8" ht="16.5" x14ac:dyDescent="0.25">
      <c r="A37" t="s">
        <v>15</v>
      </c>
      <c r="B37" s="26" t="s">
        <v>138</v>
      </c>
      <c r="C37" s="2" t="s">
        <v>18</v>
      </c>
      <c r="D37" s="2">
        <v>12</v>
      </c>
      <c r="E37" s="3">
        <v>45</v>
      </c>
      <c r="F37" s="29"/>
      <c r="G37" s="30">
        <f t="shared" si="0"/>
        <v>0</v>
      </c>
      <c r="H37" s="24"/>
    </row>
    <row r="38" spans="1:8" ht="16.5" x14ac:dyDescent="0.25">
      <c r="A38" t="s">
        <v>15</v>
      </c>
      <c r="B38" s="26" t="s">
        <v>139</v>
      </c>
      <c r="C38" s="2" t="s">
        <v>18</v>
      </c>
      <c r="D38" s="2">
        <v>12</v>
      </c>
      <c r="E38" s="3">
        <v>45</v>
      </c>
      <c r="F38" s="29"/>
      <c r="G38" s="30">
        <f t="shared" si="0"/>
        <v>0</v>
      </c>
      <c r="H38" s="24"/>
    </row>
    <row r="39" spans="1:8" x14ac:dyDescent="0.25">
      <c r="A39" s="5" t="s">
        <v>30</v>
      </c>
      <c r="B39" s="33" t="s">
        <v>140</v>
      </c>
      <c r="C39" s="6" t="s">
        <v>17</v>
      </c>
      <c r="D39" s="6">
        <v>36</v>
      </c>
      <c r="E39" s="8">
        <v>52</v>
      </c>
      <c r="F39" s="29"/>
      <c r="G39" s="30">
        <f t="shared" si="0"/>
        <v>0</v>
      </c>
      <c r="H39" s="24"/>
    </row>
    <row r="40" spans="1:8" x14ac:dyDescent="0.25">
      <c r="A40" s="5" t="s">
        <v>30</v>
      </c>
      <c r="B40" s="5" t="s">
        <v>23</v>
      </c>
      <c r="C40" s="6" t="s">
        <v>18</v>
      </c>
      <c r="D40" s="6">
        <v>36</v>
      </c>
      <c r="E40" s="8">
        <v>50</v>
      </c>
      <c r="F40" s="29"/>
      <c r="G40" s="30">
        <f t="shared" si="0"/>
        <v>0</v>
      </c>
      <c r="H40" s="24"/>
    </row>
    <row r="41" spans="1:8" x14ac:dyDescent="0.25">
      <c r="A41" s="5" t="s">
        <v>30</v>
      </c>
      <c r="B41" s="5" t="s">
        <v>24</v>
      </c>
      <c r="C41" s="6" t="s">
        <v>18</v>
      </c>
      <c r="D41" s="6">
        <v>36</v>
      </c>
      <c r="E41" s="8">
        <v>40</v>
      </c>
      <c r="F41" s="29"/>
      <c r="G41" s="30">
        <f t="shared" si="0"/>
        <v>0</v>
      </c>
      <c r="H41" s="24"/>
    </row>
    <row r="42" spans="1:8" x14ac:dyDescent="0.25">
      <c r="A42" s="5" t="s">
        <v>30</v>
      </c>
      <c r="B42" s="5" t="s">
        <v>25</v>
      </c>
      <c r="C42" s="6" t="s">
        <v>18</v>
      </c>
      <c r="D42" s="6">
        <v>36</v>
      </c>
      <c r="E42" s="8">
        <v>92</v>
      </c>
      <c r="F42" s="29"/>
      <c r="G42" s="30">
        <f t="shared" si="0"/>
        <v>0</v>
      </c>
      <c r="H42" s="24"/>
    </row>
    <row r="43" spans="1:8" x14ac:dyDescent="0.25">
      <c r="A43" s="5" t="s">
        <v>30</v>
      </c>
      <c r="B43" s="5" t="s">
        <v>26</v>
      </c>
      <c r="C43" s="6" t="s">
        <v>18</v>
      </c>
      <c r="D43" s="6">
        <v>12</v>
      </c>
      <c r="E43" s="8">
        <v>130</v>
      </c>
      <c r="F43" s="29"/>
      <c r="G43" s="30">
        <f t="shared" si="0"/>
        <v>0</v>
      </c>
      <c r="H43" s="24"/>
    </row>
    <row r="44" spans="1:8" x14ac:dyDescent="0.25">
      <c r="A44" s="5" t="s">
        <v>30</v>
      </c>
      <c r="B44" s="5" t="s">
        <v>27</v>
      </c>
      <c r="C44" s="6" t="s">
        <v>18</v>
      </c>
      <c r="D44" s="6">
        <v>36</v>
      </c>
      <c r="E44" s="8">
        <v>340</v>
      </c>
      <c r="F44" s="29"/>
      <c r="G44" s="30">
        <f t="shared" si="0"/>
        <v>0</v>
      </c>
      <c r="H44" s="24"/>
    </row>
    <row r="45" spans="1:8" x14ac:dyDescent="0.25">
      <c r="A45" s="5" t="s">
        <v>30</v>
      </c>
      <c r="B45" s="5" t="s">
        <v>28</v>
      </c>
      <c r="C45" s="6" t="s">
        <v>18</v>
      </c>
      <c r="D45" s="6">
        <v>36</v>
      </c>
      <c r="E45" s="8">
        <v>338</v>
      </c>
      <c r="F45" s="29"/>
      <c r="G45" s="30">
        <f t="shared" si="0"/>
        <v>0</v>
      </c>
      <c r="H45" s="24"/>
    </row>
    <row r="46" spans="1:8" x14ac:dyDescent="0.25">
      <c r="A46" s="5" t="s">
        <v>30</v>
      </c>
      <c r="B46" s="5" t="s">
        <v>29</v>
      </c>
      <c r="C46" s="6" t="s">
        <v>18</v>
      </c>
      <c r="D46" s="6">
        <v>12</v>
      </c>
      <c r="E46" s="8">
        <v>923</v>
      </c>
      <c r="F46" s="29"/>
      <c r="G46" s="30">
        <f t="shared" si="0"/>
        <v>0</v>
      </c>
      <c r="H46" s="24"/>
    </row>
    <row r="47" spans="1:8" x14ac:dyDescent="0.25">
      <c r="A47" t="s">
        <v>33</v>
      </c>
      <c r="B47" t="s">
        <v>31</v>
      </c>
      <c r="C47" s="2" t="s">
        <v>18</v>
      </c>
      <c r="D47" s="2">
        <v>12</v>
      </c>
      <c r="E47" s="3">
        <v>150</v>
      </c>
      <c r="F47" s="29"/>
      <c r="G47" s="30">
        <f t="shared" si="0"/>
        <v>0</v>
      </c>
      <c r="H47" s="24"/>
    </row>
    <row r="48" spans="1:8" x14ac:dyDescent="0.25">
      <c r="A48" t="s">
        <v>33</v>
      </c>
      <c r="B48" t="s">
        <v>32</v>
      </c>
      <c r="C48" s="2" t="s">
        <v>18</v>
      </c>
      <c r="D48" s="2">
        <v>12</v>
      </c>
      <c r="E48" s="3">
        <v>150</v>
      </c>
      <c r="F48" s="29"/>
      <c r="G48" s="30">
        <f t="shared" si="0"/>
        <v>0</v>
      </c>
      <c r="H48" s="24"/>
    </row>
    <row r="49" spans="1:8" x14ac:dyDescent="0.25">
      <c r="A49" t="s">
        <v>33</v>
      </c>
      <c r="B49" t="s">
        <v>0</v>
      </c>
      <c r="C49" s="2" t="s">
        <v>18</v>
      </c>
      <c r="D49" s="2">
        <v>12</v>
      </c>
      <c r="E49" s="3">
        <v>210</v>
      </c>
      <c r="F49" s="29"/>
      <c r="G49" s="30">
        <f t="shared" si="0"/>
        <v>0</v>
      </c>
      <c r="H49" s="24"/>
    </row>
    <row r="50" spans="1:8" x14ac:dyDescent="0.25">
      <c r="A50" t="s">
        <v>33</v>
      </c>
      <c r="B50" t="s">
        <v>34</v>
      </c>
      <c r="C50" s="2" t="s">
        <v>17</v>
      </c>
      <c r="D50" s="2">
        <v>12</v>
      </c>
      <c r="E50" s="3">
        <v>23</v>
      </c>
      <c r="F50" s="29"/>
      <c r="G50" s="30">
        <f t="shared" si="0"/>
        <v>0</v>
      </c>
      <c r="H50" s="24"/>
    </row>
    <row r="51" spans="1:8" x14ac:dyDescent="0.25">
      <c r="A51" t="s">
        <v>33</v>
      </c>
      <c r="B51" t="s">
        <v>35</v>
      </c>
      <c r="C51" s="2" t="s">
        <v>18</v>
      </c>
      <c r="D51" s="2">
        <v>12</v>
      </c>
      <c r="E51" s="3">
        <v>29</v>
      </c>
      <c r="F51" s="29"/>
      <c r="G51" s="30">
        <f t="shared" si="0"/>
        <v>0</v>
      </c>
      <c r="H51" s="24"/>
    </row>
    <row r="52" spans="1:8" x14ac:dyDescent="0.25">
      <c r="A52" t="s">
        <v>33</v>
      </c>
      <c r="B52" t="s">
        <v>36</v>
      </c>
      <c r="C52" s="2" t="s">
        <v>18</v>
      </c>
      <c r="D52" s="2">
        <v>12</v>
      </c>
      <c r="E52" s="3">
        <v>38</v>
      </c>
      <c r="F52" s="29"/>
      <c r="G52" s="30">
        <f t="shared" si="0"/>
        <v>0</v>
      </c>
      <c r="H52" s="24"/>
    </row>
    <row r="53" spans="1:8" x14ac:dyDescent="0.25">
      <c r="A53" t="s">
        <v>33</v>
      </c>
      <c r="B53" t="s">
        <v>37</v>
      </c>
      <c r="C53" s="2" t="s">
        <v>18</v>
      </c>
      <c r="D53" s="2">
        <v>12</v>
      </c>
      <c r="E53" s="3">
        <v>34</v>
      </c>
      <c r="F53" s="29"/>
      <c r="G53" s="30">
        <f t="shared" si="0"/>
        <v>0</v>
      </c>
      <c r="H53" s="24"/>
    </row>
    <row r="54" spans="1:8" x14ac:dyDescent="0.25">
      <c r="A54" t="s">
        <v>33</v>
      </c>
      <c r="B54" t="s">
        <v>38</v>
      </c>
      <c r="C54" s="2" t="s">
        <v>18</v>
      </c>
      <c r="D54" s="2">
        <v>12</v>
      </c>
      <c r="E54" s="3">
        <v>155</v>
      </c>
      <c r="F54" s="29"/>
      <c r="G54" s="30">
        <f t="shared" si="0"/>
        <v>0</v>
      </c>
      <c r="H54" s="24"/>
    </row>
    <row r="55" spans="1:8" x14ac:dyDescent="0.25">
      <c r="A55" t="s">
        <v>33</v>
      </c>
      <c r="B55" t="s">
        <v>39</v>
      </c>
      <c r="C55" s="2" t="s">
        <v>18</v>
      </c>
      <c r="D55" s="2">
        <v>12</v>
      </c>
      <c r="E55" s="3">
        <v>145</v>
      </c>
      <c r="F55" s="29"/>
      <c r="G55" s="30">
        <f t="shared" si="0"/>
        <v>0</v>
      </c>
      <c r="H55" s="24"/>
    </row>
    <row r="56" spans="1:8" x14ac:dyDescent="0.25">
      <c r="A56" t="s">
        <v>33</v>
      </c>
      <c r="B56" t="s">
        <v>40</v>
      </c>
      <c r="C56" s="2" t="s">
        <v>18</v>
      </c>
      <c r="D56" s="2">
        <v>12</v>
      </c>
      <c r="E56" s="3">
        <v>67</v>
      </c>
      <c r="F56" s="29"/>
      <c r="G56" s="30">
        <f t="shared" si="0"/>
        <v>0</v>
      </c>
      <c r="H56" s="24"/>
    </row>
    <row r="57" spans="1:8" x14ac:dyDescent="0.25">
      <c r="A57" t="s">
        <v>33</v>
      </c>
      <c r="B57" t="s">
        <v>41</v>
      </c>
      <c r="C57" s="2" t="s">
        <v>18</v>
      </c>
      <c r="D57" s="2">
        <v>12</v>
      </c>
      <c r="E57" s="3">
        <v>77</v>
      </c>
      <c r="F57" s="29"/>
      <c r="G57" s="30">
        <f t="shared" si="0"/>
        <v>0</v>
      </c>
      <c r="H57" s="24"/>
    </row>
    <row r="58" spans="1:8" x14ac:dyDescent="0.25">
      <c r="A58" t="s">
        <v>33</v>
      </c>
      <c r="B58" t="s">
        <v>42</v>
      </c>
      <c r="C58" s="2" t="s">
        <v>18</v>
      </c>
      <c r="D58" s="2">
        <v>12</v>
      </c>
      <c r="E58" s="3">
        <v>48</v>
      </c>
      <c r="F58" s="29"/>
      <c r="G58" s="30">
        <f t="shared" si="0"/>
        <v>0</v>
      </c>
      <c r="H58" s="24"/>
    </row>
    <row r="59" spans="1:8" x14ac:dyDescent="0.25">
      <c r="A59" t="s">
        <v>33</v>
      </c>
      <c r="B59" t="s">
        <v>43</v>
      </c>
      <c r="C59" s="2" t="s">
        <v>18</v>
      </c>
      <c r="D59" s="2">
        <v>12</v>
      </c>
      <c r="E59" s="3">
        <v>42</v>
      </c>
      <c r="F59" s="29"/>
      <c r="G59" s="30">
        <f t="shared" si="0"/>
        <v>0</v>
      </c>
      <c r="H59" s="24"/>
    </row>
    <row r="60" spans="1:8" x14ac:dyDescent="0.25">
      <c r="A60" t="s">
        <v>33</v>
      </c>
      <c r="B60" t="s">
        <v>44</v>
      </c>
      <c r="C60" s="2" t="s">
        <v>18</v>
      </c>
      <c r="D60" s="2">
        <v>12</v>
      </c>
      <c r="E60" s="3">
        <v>48</v>
      </c>
      <c r="F60" s="29"/>
      <c r="G60" s="30">
        <f t="shared" si="0"/>
        <v>0</v>
      </c>
      <c r="H60" s="24"/>
    </row>
    <row r="61" spans="1:8" x14ac:dyDescent="0.25">
      <c r="A61" t="s">
        <v>33</v>
      </c>
      <c r="B61" t="s">
        <v>45</v>
      </c>
      <c r="C61" s="2" t="s">
        <v>18</v>
      </c>
      <c r="D61" s="2">
        <v>12</v>
      </c>
      <c r="E61" s="3">
        <v>46</v>
      </c>
      <c r="F61" s="29"/>
      <c r="G61" s="30">
        <f t="shared" si="0"/>
        <v>0</v>
      </c>
      <c r="H61" s="24"/>
    </row>
    <row r="62" spans="1:8" x14ac:dyDescent="0.25">
      <c r="A62" t="s">
        <v>33</v>
      </c>
      <c r="B62" t="s">
        <v>46</v>
      </c>
      <c r="C62" s="2" t="s">
        <v>18</v>
      </c>
      <c r="D62" s="2">
        <v>12</v>
      </c>
      <c r="E62" s="3">
        <v>116</v>
      </c>
      <c r="F62" s="29"/>
      <c r="G62" s="30">
        <f t="shared" si="0"/>
        <v>0</v>
      </c>
      <c r="H62" s="24"/>
    </row>
    <row r="63" spans="1:8" x14ac:dyDescent="0.25">
      <c r="A63" t="s">
        <v>33</v>
      </c>
      <c r="B63" t="s">
        <v>47</v>
      </c>
      <c r="C63" s="2" t="s">
        <v>18</v>
      </c>
      <c r="D63" s="2">
        <v>12</v>
      </c>
      <c r="E63" s="3">
        <v>116</v>
      </c>
      <c r="F63" s="29"/>
      <c r="G63" s="30">
        <f t="shared" si="0"/>
        <v>0</v>
      </c>
      <c r="H63" s="24"/>
    </row>
    <row r="64" spans="1:8" x14ac:dyDescent="0.25">
      <c r="A64" t="s">
        <v>33</v>
      </c>
      <c r="B64" t="s">
        <v>48</v>
      </c>
      <c r="C64" s="2" t="s">
        <v>18</v>
      </c>
      <c r="D64" s="2">
        <v>12</v>
      </c>
      <c r="E64" s="3">
        <v>48</v>
      </c>
      <c r="F64" s="29"/>
      <c r="G64" s="30">
        <f t="shared" si="0"/>
        <v>0</v>
      </c>
      <c r="H64" s="24"/>
    </row>
    <row r="65" spans="1:9" x14ac:dyDescent="0.25">
      <c r="A65" t="s">
        <v>33</v>
      </c>
      <c r="B65" t="s">
        <v>49</v>
      </c>
      <c r="C65" s="2" t="s">
        <v>17</v>
      </c>
      <c r="D65" s="2">
        <v>12</v>
      </c>
      <c r="E65" s="3">
        <v>290</v>
      </c>
      <c r="F65" s="29"/>
      <c r="G65" s="30">
        <f t="shared" si="0"/>
        <v>0</v>
      </c>
      <c r="H65" s="24"/>
    </row>
    <row r="66" spans="1:9" x14ac:dyDescent="0.25">
      <c r="A66" t="s">
        <v>33</v>
      </c>
      <c r="B66" t="s">
        <v>50</v>
      </c>
      <c r="C66" s="2" t="s">
        <v>18</v>
      </c>
      <c r="D66" s="2">
        <v>12</v>
      </c>
      <c r="E66" s="3">
        <v>155</v>
      </c>
      <c r="F66" s="29"/>
      <c r="G66" s="30">
        <f t="shared" si="0"/>
        <v>0</v>
      </c>
      <c r="H66" s="24"/>
    </row>
    <row r="67" spans="1:9" x14ac:dyDescent="0.25">
      <c r="A67" s="5" t="s">
        <v>51</v>
      </c>
      <c r="B67" s="5" t="s">
        <v>52</v>
      </c>
      <c r="C67" s="6" t="s">
        <v>22</v>
      </c>
      <c r="D67" s="6">
        <v>6</v>
      </c>
      <c r="E67" s="7">
        <v>490</v>
      </c>
      <c r="F67" s="29"/>
      <c r="G67" s="30">
        <f t="shared" si="0"/>
        <v>0</v>
      </c>
      <c r="H67" s="24"/>
    </row>
    <row r="68" spans="1:9" x14ac:dyDescent="0.25">
      <c r="A68" s="5" t="s">
        <v>53</v>
      </c>
      <c r="B68" s="5" t="s">
        <v>54</v>
      </c>
      <c r="C68" s="6" t="s">
        <v>22</v>
      </c>
      <c r="D68" s="6">
        <v>12</v>
      </c>
      <c r="E68" s="7">
        <v>390</v>
      </c>
      <c r="F68" s="29"/>
      <c r="G68" s="30">
        <f t="shared" si="0"/>
        <v>0</v>
      </c>
      <c r="H68" s="24"/>
    </row>
    <row r="69" spans="1:9" x14ac:dyDescent="0.25">
      <c r="A69" s="5" t="s">
        <v>55</v>
      </c>
      <c r="B69" s="5" t="s">
        <v>56</v>
      </c>
      <c r="C69" s="6" t="s">
        <v>22</v>
      </c>
      <c r="D69" s="6">
        <v>12</v>
      </c>
      <c r="E69" s="7">
        <v>150</v>
      </c>
      <c r="F69" s="29"/>
      <c r="G69" s="30">
        <f t="shared" si="0"/>
        <v>0</v>
      </c>
      <c r="H69" s="24"/>
    </row>
    <row r="70" spans="1:9" x14ac:dyDescent="0.25">
      <c r="A70" s="5" t="s">
        <v>57</v>
      </c>
      <c r="B70" s="5" t="s">
        <v>58</v>
      </c>
      <c r="C70" s="6" t="s">
        <v>22</v>
      </c>
      <c r="D70" s="6">
        <v>12</v>
      </c>
      <c r="E70" s="7">
        <v>390</v>
      </c>
      <c r="F70" s="29"/>
      <c r="G70" s="30">
        <f t="shared" si="0"/>
        <v>0</v>
      </c>
      <c r="H70" s="24"/>
    </row>
    <row r="71" spans="1:9" x14ac:dyDescent="0.25">
      <c r="A71" s="5" t="s">
        <v>57</v>
      </c>
      <c r="B71" s="5" t="s">
        <v>59</v>
      </c>
      <c r="C71" s="6" t="s">
        <v>22</v>
      </c>
      <c r="D71" s="6">
        <v>12</v>
      </c>
      <c r="E71" s="7">
        <v>280</v>
      </c>
      <c r="F71" s="29"/>
      <c r="G71" s="30">
        <f t="shared" ref="G71:G118" si="1">F71*E71</f>
        <v>0</v>
      </c>
      <c r="H71" s="24"/>
    </row>
    <row r="72" spans="1:9" x14ac:dyDescent="0.25">
      <c r="A72" s="5" t="s">
        <v>57</v>
      </c>
      <c r="B72" s="5" t="s">
        <v>60</v>
      </c>
      <c r="C72" s="6" t="s">
        <v>21</v>
      </c>
      <c r="D72" s="6">
        <v>18</v>
      </c>
      <c r="E72" s="7">
        <v>128</v>
      </c>
      <c r="F72" s="29"/>
      <c r="G72" s="30">
        <f t="shared" si="1"/>
        <v>0</v>
      </c>
      <c r="H72" s="24"/>
    </row>
    <row r="73" spans="1:9" x14ac:dyDescent="0.25">
      <c r="A73" s="5" t="s">
        <v>57</v>
      </c>
      <c r="B73" s="5" t="s">
        <v>61</v>
      </c>
      <c r="C73" s="6" t="s">
        <v>21</v>
      </c>
      <c r="D73" s="6">
        <v>6</v>
      </c>
      <c r="E73" s="7">
        <v>140</v>
      </c>
      <c r="F73" s="29"/>
      <c r="G73" s="30">
        <f t="shared" si="1"/>
        <v>0</v>
      </c>
      <c r="H73" s="24"/>
    </row>
    <row r="74" spans="1:9" x14ac:dyDescent="0.25">
      <c r="A74" s="5" t="s">
        <v>57</v>
      </c>
      <c r="B74" s="5" t="s">
        <v>62</v>
      </c>
      <c r="C74" s="6" t="s">
        <v>21</v>
      </c>
      <c r="D74" s="6">
        <v>6</v>
      </c>
      <c r="E74" s="7">
        <v>149</v>
      </c>
      <c r="F74" s="29"/>
      <c r="G74" s="30">
        <f t="shared" si="1"/>
        <v>0</v>
      </c>
      <c r="H74" s="24"/>
    </row>
    <row r="75" spans="1:9" s="26" customFormat="1" x14ac:dyDescent="0.25">
      <c r="A75" s="26" t="s">
        <v>71</v>
      </c>
      <c r="B75" s="26" t="s">
        <v>63</v>
      </c>
      <c r="C75" s="34" t="s">
        <v>18</v>
      </c>
      <c r="D75" s="34">
        <v>2</v>
      </c>
      <c r="E75" s="35">
        <v>3000</v>
      </c>
      <c r="F75" s="36"/>
      <c r="G75" s="30">
        <f t="shared" si="1"/>
        <v>0</v>
      </c>
      <c r="H75" s="37"/>
      <c r="I75" s="37"/>
    </row>
    <row r="76" spans="1:9" s="26" customFormat="1" x14ac:dyDescent="0.25">
      <c r="A76" s="26" t="s">
        <v>71</v>
      </c>
      <c r="B76" s="26" t="s">
        <v>150</v>
      </c>
      <c r="C76" s="34" t="s">
        <v>18</v>
      </c>
      <c r="D76" s="34">
        <v>1</v>
      </c>
      <c r="E76" s="35">
        <v>6300</v>
      </c>
      <c r="F76" s="36"/>
      <c r="G76" s="30">
        <f t="shared" si="1"/>
        <v>0</v>
      </c>
      <c r="H76" s="37"/>
      <c r="I76" s="37"/>
    </row>
    <row r="77" spans="1:9" s="26" customFormat="1" x14ac:dyDescent="0.25">
      <c r="A77" s="26" t="s">
        <v>71</v>
      </c>
      <c r="B77" s="26" t="s">
        <v>64</v>
      </c>
      <c r="C77" s="34" t="s">
        <v>18</v>
      </c>
      <c r="D77" s="34">
        <v>12</v>
      </c>
      <c r="E77" s="35">
        <v>350</v>
      </c>
      <c r="F77" s="36"/>
      <c r="G77" s="30">
        <f t="shared" si="1"/>
        <v>0</v>
      </c>
      <c r="H77" s="37"/>
      <c r="I77" s="37"/>
    </row>
    <row r="78" spans="1:9" s="26" customFormat="1" x14ac:dyDescent="0.25">
      <c r="A78" s="26" t="s">
        <v>71</v>
      </c>
      <c r="B78" s="26" t="s">
        <v>151</v>
      </c>
      <c r="C78" s="34" t="s">
        <v>18</v>
      </c>
      <c r="D78" s="34">
        <v>3</v>
      </c>
      <c r="E78" s="35">
        <v>750</v>
      </c>
      <c r="F78" s="36"/>
      <c r="G78" s="30">
        <f t="shared" si="1"/>
        <v>0</v>
      </c>
      <c r="H78" s="37"/>
      <c r="I78" s="37"/>
    </row>
    <row r="79" spans="1:9" s="26" customFormat="1" x14ac:dyDescent="0.25">
      <c r="A79" s="26" t="s">
        <v>71</v>
      </c>
      <c r="B79" s="26" t="s">
        <v>113</v>
      </c>
      <c r="C79" s="34" t="s">
        <v>18</v>
      </c>
      <c r="D79" s="34">
        <v>6</v>
      </c>
      <c r="E79" s="35">
        <v>350</v>
      </c>
      <c r="F79" s="36"/>
      <c r="G79" s="30">
        <f t="shared" si="1"/>
        <v>0</v>
      </c>
      <c r="H79" s="37"/>
      <c r="I79" s="37"/>
    </row>
    <row r="80" spans="1:9" s="26" customFormat="1" x14ac:dyDescent="0.25">
      <c r="A80" s="26" t="s">
        <v>71</v>
      </c>
      <c r="B80" s="26" t="s">
        <v>65</v>
      </c>
      <c r="C80" s="34" t="s">
        <v>18</v>
      </c>
      <c r="D80" s="34">
        <v>3</v>
      </c>
      <c r="E80" s="35">
        <v>550</v>
      </c>
      <c r="F80" s="36"/>
      <c r="G80" s="30">
        <f t="shared" si="1"/>
        <v>0</v>
      </c>
      <c r="H80" s="37"/>
      <c r="I80" s="37"/>
    </row>
    <row r="81" spans="1:9" s="26" customFormat="1" x14ac:dyDescent="0.25">
      <c r="A81" s="26" t="s">
        <v>71</v>
      </c>
      <c r="B81" s="26" t="s">
        <v>66</v>
      </c>
      <c r="C81" s="34" t="s">
        <v>18</v>
      </c>
      <c r="D81" s="34">
        <v>1</v>
      </c>
      <c r="E81" s="35">
        <v>3000</v>
      </c>
      <c r="F81" s="36"/>
      <c r="G81" s="30">
        <f t="shared" si="1"/>
        <v>0</v>
      </c>
      <c r="H81" s="37"/>
      <c r="I81" s="37"/>
    </row>
    <row r="82" spans="1:9" s="26" customFormat="1" x14ac:dyDescent="0.25">
      <c r="A82" s="26" t="s">
        <v>71</v>
      </c>
      <c r="B82" s="26" t="s">
        <v>67</v>
      </c>
      <c r="C82" s="34" t="s">
        <v>18</v>
      </c>
      <c r="D82" s="34">
        <v>3</v>
      </c>
      <c r="E82" s="35">
        <v>700</v>
      </c>
      <c r="F82" s="36"/>
      <c r="G82" s="30">
        <f t="shared" si="1"/>
        <v>0</v>
      </c>
      <c r="H82" s="37"/>
      <c r="I82" s="37"/>
    </row>
    <row r="83" spans="1:9" s="26" customFormat="1" x14ac:dyDescent="0.25">
      <c r="A83" s="26" t="s">
        <v>71</v>
      </c>
      <c r="B83" s="26" t="s">
        <v>152</v>
      </c>
      <c r="C83" s="34" t="s">
        <v>18</v>
      </c>
      <c r="D83" s="34">
        <v>1</v>
      </c>
      <c r="E83" s="35">
        <v>1500</v>
      </c>
      <c r="F83" s="36"/>
      <c r="G83" s="30">
        <f t="shared" si="1"/>
        <v>0</v>
      </c>
      <c r="H83" s="37"/>
      <c r="I83" s="37"/>
    </row>
    <row r="84" spans="1:9" s="26" customFormat="1" x14ac:dyDescent="0.25">
      <c r="A84" s="26" t="s">
        <v>71</v>
      </c>
      <c r="B84" s="26" t="s">
        <v>68</v>
      </c>
      <c r="C84" s="34" t="s">
        <v>18</v>
      </c>
      <c r="D84" s="34">
        <v>36</v>
      </c>
      <c r="E84" s="35">
        <v>220</v>
      </c>
      <c r="F84" s="36"/>
      <c r="G84" s="30">
        <f t="shared" si="1"/>
        <v>0</v>
      </c>
      <c r="H84" s="37"/>
      <c r="I84" s="37"/>
    </row>
    <row r="85" spans="1:9" s="26" customFormat="1" x14ac:dyDescent="0.25">
      <c r="A85" s="26" t="s">
        <v>71</v>
      </c>
      <c r="B85" s="26" t="s">
        <v>69</v>
      </c>
      <c r="C85" s="34" t="s">
        <v>18</v>
      </c>
      <c r="D85" s="34">
        <v>6</v>
      </c>
      <c r="E85" s="35">
        <v>230</v>
      </c>
      <c r="F85" s="36"/>
      <c r="G85" s="30">
        <f t="shared" si="1"/>
        <v>0</v>
      </c>
      <c r="H85" s="37"/>
      <c r="I85" s="37"/>
    </row>
    <row r="86" spans="1:9" s="26" customFormat="1" x14ac:dyDescent="0.25">
      <c r="A86" s="26" t="s">
        <v>71</v>
      </c>
      <c r="B86" s="26" t="s">
        <v>70</v>
      </c>
      <c r="C86" s="34" t="s">
        <v>18</v>
      </c>
      <c r="D86" s="34">
        <v>24</v>
      </c>
      <c r="E86" s="35">
        <v>110</v>
      </c>
      <c r="F86" s="36"/>
      <c r="G86" s="30">
        <f t="shared" si="1"/>
        <v>0</v>
      </c>
      <c r="H86" s="37"/>
      <c r="I86" s="37"/>
    </row>
    <row r="87" spans="1:9" x14ac:dyDescent="0.25">
      <c r="A87" s="5" t="s">
        <v>72</v>
      </c>
      <c r="B87" s="5" t="s">
        <v>73</v>
      </c>
      <c r="C87" s="6" t="s">
        <v>22</v>
      </c>
      <c r="D87" s="6">
        <v>36</v>
      </c>
      <c r="E87" s="8">
        <v>23.261538461538461</v>
      </c>
      <c r="F87" s="29"/>
      <c r="G87" s="30">
        <f t="shared" si="1"/>
        <v>0</v>
      </c>
      <c r="H87" s="24"/>
    </row>
    <row r="88" spans="1:9" x14ac:dyDescent="0.25">
      <c r="A88" s="5" t="s">
        <v>72</v>
      </c>
      <c r="B88" s="5" t="s">
        <v>74</v>
      </c>
      <c r="C88" s="6" t="s">
        <v>21</v>
      </c>
      <c r="D88" s="6">
        <v>36</v>
      </c>
      <c r="E88" s="8">
        <v>19.384615384615383</v>
      </c>
      <c r="F88" s="29"/>
      <c r="G88" s="30">
        <f t="shared" si="1"/>
        <v>0</v>
      </c>
      <c r="H88" s="24"/>
    </row>
    <row r="89" spans="1:9" x14ac:dyDescent="0.25">
      <c r="A89" s="5" t="s">
        <v>72</v>
      </c>
      <c r="B89" s="5" t="s">
        <v>75</v>
      </c>
      <c r="C89" s="6" t="s">
        <v>22</v>
      </c>
      <c r="D89" s="6">
        <v>12</v>
      </c>
      <c r="E89" s="8">
        <v>104.46153846153844</v>
      </c>
      <c r="F89" s="29"/>
      <c r="G89" s="30">
        <f t="shared" si="1"/>
        <v>0</v>
      </c>
      <c r="H89" s="24"/>
    </row>
    <row r="90" spans="1:9" x14ac:dyDescent="0.25">
      <c r="A90" s="5" t="s">
        <v>72</v>
      </c>
      <c r="B90" s="5" t="s">
        <v>76</v>
      </c>
      <c r="C90" s="6" t="s">
        <v>22</v>
      </c>
      <c r="D90" s="6">
        <v>6</v>
      </c>
      <c r="E90" s="8">
        <v>194.16923076923075</v>
      </c>
      <c r="F90" s="29"/>
      <c r="G90" s="30">
        <f t="shared" si="1"/>
        <v>0</v>
      </c>
      <c r="H90" s="24"/>
    </row>
    <row r="91" spans="1:9" x14ac:dyDescent="0.25">
      <c r="A91" s="5" t="s">
        <v>72</v>
      </c>
      <c r="B91" s="5" t="s">
        <v>77</v>
      </c>
      <c r="C91" s="6" t="s">
        <v>22</v>
      </c>
      <c r="D91" s="6">
        <v>12</v>
      </c>
      <c r="E91" s="8">
        <v>101.98461538461537</v>
      </c>
      <c r="F91" s="29"/>
      <c r="G91" s="30">
        <f t="shared" si="1"/>
        <v>0</v>
      </c>
      <c r="H91" s="24"/>
    </row>
    <row r="92" spans="1:9" x14ac:dyDescent="0.25">
      <c r="A92" s="5" t="s">
        <v>72</v>
      </c>
      <c r="B92" s="5" t="s">
        <v>78</v>
      </c>
      <c r="C92" s="6" t="s">
        <v>22</v>
      </c>
      <c r="D92" s="6">
        <v>6</v>
      </c>
      <c r="E92" s="8">
        <v>104.46153846153844</v>
      </c>
      <c r="F92" s="29"/>
      <c r="G92" s="30">
        <f t="shared" si="1"/>
        <v>0</v>
      </c>
      <c r="H92" s="24"/>
    </row>
    <row r="93" spans="1:9" x14ac:dyDescent="0.25">
      <c r="A93" s="5" t="s">
        <v>72</v>
      </c>
      <c r="B93" s="5" t="s">
        <v>79</v>
      </c>
      <c r="C93" s="6" t="s">
        <v>22</v>
      </c>
      <c r="D93" s="6">
        <v>36</v>
      </c>
      <c r="E93" s="8">
        <v>108.12307692307692</v>
      </c>
      <c r="F93" s="29"/>
      <c r="G93" s="30">
        <f t="shared" si="1"/>
        <v>0</v>
      </c>
      <c r="H93" s="24"/>
    </row>
    <row r="94" spans="1:9" x14ac:dyDescent="0.25">
      <c r="A94" s="5" t="s">
        <v>72</v>
      </c>
      <c r="B94" s="5" t="s">
        <v>80</v>
      </c>
      <c r="C94" s="6" t="s">
        <v>21</v>
      </c>
      <c r="D94" s="6">
        <v>12</v>
      </c>
      <c r="E94" s="8">
        <v>109.45846153846153</v>
      </c>
      <c r="F94" s="29"/>
      <c r="G94" s="30">
        <f t="shared" si="1"/>
        <v>0</v>
      </c>
      <c r="H94" s="24"/>
    </row>
    <row r="95" spans="1:9" x14ac:dyDescent="0.25">
      <c r="A95" s="5" t="s">
        <v>72</v>
      </c>
      <c r="B95" s="5" t="s">
        <v>81</v>
      </c>
      <c r="C95" s="6" t="s">
        <v>22</v>
      </c>
      <c r="D95" s="6">
        <v>12</v>
      </c>
      <c r="E95" s="8">
        <v>95.738461538461536</v>
      </c>
      <c r="F95" s="29"/>
      <c r="G95" s="30">
        <f t="shared" si="1"/>
        <v>0</v>
      </c>
      <c r="H95" s="24"/>
    </row>
    <row r="96" spans="1:9" s="1" customFormat="1" x14ac:dyDescent="0.25">
      <c r="A96" s="1" t="s">
        <v>82</v>
      </c>
      <c r="B96" s="1" t="s">
        <v>83</v>
      </c>
      <c r="C96" s="9" t="s">
        <v>22</v>
      </c>
      <c r="D96" s="9">
        <v>120</v>
      </c>
      <c r="E96" s="10">
        <v>43.076923076923073</v>
      </c>
      <c r="F96" s="29"/>
      <c r="G96" s="30">
        <f t="shared" si="1"/>
        <v>0</v>
      </c>
      <c r="H96" s="24"/>
    </row>
    <row r="97" spans="1:8" s="1" customFormat="1" x14ac:dyDescent="0.25">
      <c r="A97" s="1" t="s">
        <v>82</v>
      </c>
      <c r="B97" s="1" t="s">
        <v>84</v>
      </c>
      <c r="C97" s="9" t="s">
        <v>22</v>
      </c>
      <c r="D97" s="9">
        <v>120</v>
      </c>
      <c r="E97" s="10">
        <v>161.53846153846152</v>
      </c>
      <c r="F97" s="29"/>
      <c r="G97" s="30">
        <f t="shared" si="1"/>
        <v>0</v>
      </c>
      <c r="H97" s="24"/>
    </row>
    <row r="98" spans="1:8" x14ac:dyDescent="0.25">
      <c r="A98" s="5" t="s">
        <v>85</v>
      </c>
      <c r="B98" s="5" t="s">
        <v>86</v>
      </c>
      <c r="C98" s="6" t="s">
        <v>21</v>
      </c>
      <c r="D98" s="6">
        <v>168</v>
      </c>
      <c r="E98" s="8">
        <v>20.76923076923077</v>
      </c>
      <c r="F98" s="29"/>
      <c r="G98" s="30">
        <f t="shared" si="1"/>
        <v>0</v>
      </c>
      <c r="H98" s="24"/>
    </row>
    <row r="99" spans="1:8" x14ac:dyDescent="0.25">
      <c r="A99" s="5" t="s">
        <v>85</v>
      </c>
      <c r="B99" s="5" t="s">
        <v>87</v>
      </c>
      <c r="C99" s="6" t="s">
        <v>22</v>
      </c>
      <c r="D99" s="6">
        <v>348</v>
      </c>
      <c r="E99" s="8">
        <v>31.153846153846153</v>
      </c>
      <c r="F99" s="29"/>
      <c r="G99" s="30">
        <f t="shared" si="1"/>
        <v>0</v>
      </c>
      <c r="H99" s="24"/>
    </row>
    <row r="100" spans="1:8" x14ac:dyDescent="0.25">
      <c r="A100" s="5" t="s">
        <v>85</v>
      </c>
      <c r="B100" s="5" t="s">
        <v>88</v>
      </c>
      <c r="C100" s="6" t="s">
        <v>21</v>
      </c>
      <c r="D100" s="6">
        <v>294</v>
      </c>
      <c r="E100" s="8">
        <v>31.153846153846153</v>
      </c>
      <c r="F100" s="29"/>
      <c r="G100" s="30">
        <f t="shared" si="1"/>
        <v>0</v>
      </c>
      <c r="H100" s="24"/>
    </row>
    <row r="101" spans="1:8" x14ac:dyDescent="0.25">
      <c r="A101" s="5" t="s">
        <v>85</v>
      </c>
      <c r="B101" s="5" t="s">
        <v>89</v>
      </c>
      <c r="C101" s="6" t="s">
        <v>21</v>
      </c>
      <c r="D101" s="6">
        <v>168</v>
      </c>
      <c r="E101" s="8">
        <v>31.153846153846153</v>
      </c>
      <c r="F101" s="29"/>
      <c r="G101" s="30">
        <f t="shared" si="1"/>
        <v>0</v>
      </c>
      <c r="H101" s="24"/>
    </row>
    <row r="102" spans="1:8" x14ac:dyDescent="0.25">
      <c r="A102" s="5" t="s">
        <v>85</v>
      </c>
      <c r="B102" s="5" t="s">
        <v>90</v>
      </c>
      <c r="C102" s="6" t="s">
        <v>21</v>
      </c>
      <c r="D102" s="6">
        <v>12</v>
      </c>
      <c r="E102" s="8">
        <v>93.461538461538467</v>
      </c>
      <c r="F102" s="29"/>
      <c r="G102" s="30">
        <f t="shared" si="1"/>
        <v>0</v>
      </c>
      <c r="H102" s="24"/>
    </row>
    <row r="103" spans="1:8" x14ac:dyDescent="0.25">
      <c r="A103" s="5" t="s">
        <v>85</v>
      </c>
      <c r="B103" s="5" t="s">
        <v>91</v>
      </c>
      <c r="C103" s="6" t="s">
        <v>21</v>
      </c>
      <c r="D103" s="6">
        <v>6</v>
      </c>
      <c r="E103" s="8">
        <v>93.461538461538467</v>
      </c>
      <c r="F103" s="29"/>
      <c r="G103" s="30">
        <f t="shared" si="1"/>
        <v>0</v>
      </c>
      <c r="H103" s="24"/>
    </row>
    <row r="104" spans="1:8" x14ac:dyDescent="0.25">
      <c r="A104" s="5" t="s">
        <v>85</v>
      </c>
      <c r="B104" s="5" t="s">
        <v>92</v>
      </c>
      <c r="C104" s="6" t="s">
        <v>22</v>
      </c>
      <c r="D104" s="6">
        <v>36</v>
      </c>
      <c r="E104" s="8">
        <v>103.84615384615384</v>
      </c>
      <c r="F104" s="29"/>
      <c r="G104" s="30">
        <f t="shared" si="1"/>
        <v>0</v>
      </c>
      <c r="H104" s="24"/>
    </row>
    <row r="105" spans="1:8" x14ac:dyDescent="0.25">
      <c r="A105" s="5" t="s">
        <v>85</v>
      </c>
      <c r="B105" s="5" t="s">
        <v>93</v>
      </c>
      <c r="C105" s="6" t="s">
        <v>21</v>
      </c>
      <c r="D105" s="6">
        <v>9</v>
      </c>
      <c r="E105" s="8">
        <v>155.76923076923077</v>
      </c>
      <c r="F105" s="29"/>
      <c r="G105" s="30">
        <f t="shared" si="1"/>
        <v>0</v>
      </c>
      <c r="H105" s="24"/>
    </row>
    <row r="106" spans="1:8" x14ac:dyDescent="0.25">
      <c r="A106" s="5" t="s">
        <v>85</v>
      </c>
      <c r="B106" s="5" t="s">
        <v>94</v>
      </c>
      <c r="C106" s="6" t="s">
        <v>21</v>
      </c>
      <c r="D106" s="6">
        <v>9</v>
      </c>
      <c r="E106" s="8">
        <v>155.76923076923077</v>
      </c>
      <c r="F106" s="29"/>
      <c r="G106" s="30">
        <f t="shared" si="1"/>
        <v>0</v>
      </c>
      <c r="H106" s="24"/>
    </row>
    <row r="107" spans="1:8" x14ac:dyDescent="0.25">
      <c r="A107" s="5" t="s">
        <v>85</v>
      </c>
      <c r="B107" s="5" t="s">
        <v>95</v>
      </c>
      <c r="C107" s="6" t="s">
        <v>21</v>
      </c>
      <c r="D107" s="6">
        <v>66</v>
      </c>
      <c r="E107" s="8">
        <v>93.461538461538467</v>
      </c>
      <c r="F107" s="29"/>
      <c r="G107" s="30">
        <f t="shared" si="1"/>
        <v>0</v>
      </c>
      <c r="H107" s="24"/>
    </row>
    <row r="108" spans="1:8" x14ac:dyDescent="0.25">
      <c r="A108" s="5" t="s">
        <v>85</v>
      </c>
      <c r="B108" s="5" t="s">
        <v>96</v>
      </c>
      <c r="C108" s="6" t="s">
        <v>22</v>
      </c>
      <c r="D108" s="6">
        <v>36</v>
      </c>
      <c r="E108" s="8">
        <v>103.84615384615384</v>
      </c>
      <c r="F108" s="29"/>
      <c r="G108" s="30">
        <f t="shared" si="1"/>
        <v>0</v>
      </c>
      <c r="H108" s="24"/>
    </row>
    <row r="109" spans="1:8" x14ac:dyDescent="0.25">
      <c r="A109" s="1" t="s">
        <v>97</v>
      </c>
      <c r="B109" s="1" t="s">
        <v>98</v>
      </c>
      <c r="C109" s="9" t="s">
        <v>21</v>
      </c>
      <c r="D109" s="9">
        <v>120</v>
      </c>
      <c r="E109" s="10">
        <v>72.692307692307693</v>
      </c>
      <c r="F109" s="29"/>
      <c r="G109" s="30">
        <f t="shared" si="1"/>
        <v>0</v>
      </c>
      <c r="H109" s="24"/>
    </row>
    <row r="110" spans="1:8" x14ac:dyDescent="0.25">
      <c r="A110" s="5" t="s">
        <v>99</v>
      </c>
      <c r="B110" s="5" t="s">
        <v>100</v>
      </c>
      <c r="C110" s="6" t="s">
        <v>22</v>
      </c>
      <c r="D110" s="6">
        <v>120</v>
      </c>
      <c r="E110" s="8">
        <v>112.15384615384616</v>
      </c>
      <c r="F110" s="29"/>
      <c r="G110" s="30">
        <f t="shared" si="1"/>
        <v>0</v>
      </c>
      <c r="H110" s="24"/>
    </row>
    <row r="111" spans="1:8" x14ac:dyDescent="0.25">
      <c r="A111" s="5" t="s">
        <v>99</v>
      </c>
      <c r="B111" s="5" t="s">
        <v>101</v>
      </c>
      <c r="C111" s="6" t="s">
        <v>22</v>
      </c>
      <c r="D111" s="6">
        <v>48</v>
      </c>
      <c r="E111" s="8">
        <v>125.65384615384616</v>
      </c>
      <c r="F111" s="29"/>
      <c r="G111" s="30">
        <f t="shared" si="1"/>
        <v>0</v>
      </c>
      <c r="H111" s="24"/>
    </row>
    <row r="112" spans="1:8" x14ac:dyDescent="0.25">
      <c r="A112" s="5" t="s">
        <v>99</v>
      </c>
      <c r="B112" s="5" t="s">
        <v>102</v>
      </c>
      <c r="C112" s="6" t="s">
        <v>22</v>
      </c>
      <c r="D112" s="6">
        <v>12</v>
      </c>
      <c r="E112" s="8">
        <v>515.38461538461536</v>
      </c>
      <c r="F112" s="29"/>
      <c r="G112" s="30">
        <f t="shared" si="1"/>
        <v>0</v>
      </c>
      <c r="H112" s="24"/>
    </row>
    <row r="113" spans="1:8" x14ac:dyDescent="0.25">
      <c r="A113" s="5" t="s">
        <v>99</v>
      </c>
      <c r="B113" s="5" t="s">
        <v>103</v>
      </c>
      <c r="C113" s="6" t="s">
        <v>22</v>
      </c>
      <c r="D113" s="6">
        <v>12</v>
      </c>
      <c r="E113" s="8">
        <v>284.61538461538458</v>
      </c>
      <c r="F113" s="29"/>
      <c r="G113" s="30">
        <f t="shared" si="1"/>
        <v>0</v>
      </c>
      <c r="H113" s="24"/>
    </row>
    <row r="114" spans="1:8" x14ac:dyDescent="0.25">
      <c r="A114" s="1" t="s">
        <v>104</v>
      </c>
      <c r="B114" s="1" t="s">
        <v>105</v>
      </c>
      <c r="C114" s="9" t="s">
        <v>22</v>
      </c>
      <c r="D114" s="9">
        <v>24</v>
      </c>
      <c r="E114" s="10">
        <v>73.84615384615384</v>
      </c>
      <c r="F114" s="29"/>
      <c r="G114" s="30">
        <f t="shared" si="1"/>
        <v>0</v>
      </c>
      <c r="H114" s="24"/>
    </row>
    <row r="115" spans="1:8" x14ac:dyDescent="0.25">
      <c r="A115" s="1" t="s">
        <v>104</v>
      </c>
      <c r="B115" s="1" t="s">
        <v>106</v>
      </c>
      <c r="C115" s="9" t="s">
        <v>22</v>
      </c>
      <c r="D115" s="9">
        <v>60</v>
      </c>
      <c r="E115" s="10">
        <v>30</v>
      </c>
      <c r="F115" s="29"/>
      <c r="G115" s="30">
        <f t="shared" si="1"/>
        <v>0</v>
      </c>
      <c r="H115" s="24"/>
    </row>
    <row r="116" spans="1:8" x14ac:dyDescent="0.25">
      <c r="A116" s="1" t="s">
        <v>104</v>
      </c>
      <c r="B116" s="1" t="s">
        <v>107</v>
      </c>
      <c r="C116" s="9" t="s">
        <v>22</v>
      </c>
      <c r="D116" s="9">
        <v>60</v>
      </c>
      <c r="E116" s="10">
        <v>73.84615384615384</v>
      </c>
      <c r="F116" s="29"/>
      <c r="G116" s="30">
        <f t="shared" si="1"/>
        <v>0</v>
      </c>
      <c r="H116" s="24"/>
    </row>
    <row r="117" spans="1:8" x14ac:dyDescent="0.25">
      <c r="A117" s="1" t="s">
        <v>104</v>
      </c>
      <c r="B117" s="1" t="s">
        <v>108</v>
      </c>
      <c r="C117" s="9" t="s">
        <v>21</v>
      </c>
      <c r="D117" s="9">
        <v>24</v>
      </c>
      <c r="E117" s="10">
        <v>80.769230769230759</v>
      </c>
      <c r="F117" s="29"/>
      <c r="G117" s="30">
        <f t="shared" si="1"/>
        <v>0</v>
      </c>
      <c r="H117" s="24"/>
    </row>
    <row r="118" spans="1:8" x14ac:dyDescent="0.25">
      <c r="A118" s="1" t="s">
        <v>104</v>
      </c>
      <c r="B118" s="1" t="s">
        <v>109</v>
      </c>
      <c r="C118" s="9" t="s">
        <v>22</v>
      </c>
      <c r="D118" s="9">
        <v>24</v>
      </c>
      <c r="E118" s="10">
        <v>69.230769230769226</v>
      </c>
      <c r="F118" s="29"/>
      <c r="G118" s="30">
        <f t="shared" si="1"/>
        <v>0</v>
      </c>
      <c r="H118" s="24"/>
    </row>
    <row r="119" spans="1:8" x14ac:dyDescent="0.25">
      <c r="A119" s="5" t="s">
        <v>116</v>
      </c>
      <c r="B119" s="5" t="s">
        <v>117</v>
      </c>
      <c r="C119" s="6" t="s">
        <v>22</v>
      </c>
      <c r="D119" s="6">
        <v>12</v>
      </c>
      <c r="E119" s="8">
        <v>50</v>
      </c>
      <c r="F119" s="29"/>
      <c r="G119" s="30">
        <f t="shared" ref="G119:G127" si="2">F119*E119</f>
        <v>0</v>
      </c>
      <c r="H119" s="24"/>
    </row>
    <row r="120" spans="1:8" x14ac:dyDescent="0.25">
      <c r="A120" s="5" t="s">
        <v>116</v>
      </c>
      <c r="B120" s="5" t="s">
        <v>118</v>
      </c>
      <c r="C120" s="6" t="s">
        <v>22</v>
      </c>
      <c r="D120" s="6">
        <v>6</v>
      </c>
      <c r="E120" s="8">
        <v>95</v>
      </c>
      <c r="F120" s="29"/>
      <c r="G120" s="30">
        <f t="shared" si="2"/>
        <v>0</v>
      </c>
      <c r="H120" s="24"/>
    </row>
    <row r="121" spans="1:8" x14ac:dyDescent="0.25">
      <c r="A121" s="25" t="s">
        <v>141</v>
      </c>
      <c r="B121" s="25" t="s">
        <v>147</v>
      </c>
      <c r="C121" s="20" t="s">
        <v>142</v>
      </c>
      <c r="D121" s="9">
        <v>12</v>
      </c>
      <c r="E121" s="10">
        <v>97</v>
      </c>
      <c r="F121" s="29"/>
      <c r="G121" s="30">
        <f t="shared" si="2"/>
        <v>0</v>
      </c>
      <c r="H121" s="24"/>
    </row>
    <row r="122" spans="1:8" x14ac:dyDescent="0.25">
      <c r="A122" s="25" t="s">
        <v>141</v>
      </c>
      <c r="B122" s="25" t="s">
        <v>143</v>
      </c>
      <c r="C122" s="20" t="s">
        <v>22</v>
      </c>
      <c r="D122" s="9">
        <v>12</v>
      </c>
      <c r="E122" s="10">
        <f>20/0.7</f>
        <v>28.571428571428573</v>
      </c>
      <c r="F122" s="29"/>
      <c r="G122" s="30">
        <f t="shared" si="2"/>
        <v>0</v>
      </c>
      <c r="H122" s="24"/>
    </row>
    <row r="123" spans="1:8" x14ac:dyDescent="0.25">
      <c r="A123" s="25" t="s">
        <v>141</v>
      </c>
      <c r="B123" s="25" t="s">
        <v>149</v>
      </c>
      <c r="C123" s="20" t="s">
        <v>22</v>
      </c>
      <c r="D123" s="9">
        <v>6</v>
      </c>
      <c r="E123" s="10">
        <v>90</v>
      </c>
      <c r="F123" s="29"/>
      <c r="G123" s="30">
        <f t="shared" si="2"/>
        <v>0</v>
      </c>
      <c r="H123" s="24"/>
    </row>
    <row r="124" spans="1:8" x14ac:dyDescent="0.25">
      <c r="A124" s="25" t="s">
        <v>141</v>
      </c>
      <c r="B124" s="25" t="s">
        <v>148</v>
      </c>
      <c r="C124" s="20" t="s">
        <v>144</v>
      </c>
      <c r="D124" s="9">
        <v>24</v>
      </c>
      <c r="E124" s="10">
        <v>90</v>
      </c>
      <c r="F124" s="29"/>
      <c r="G124" s="30">
        <f t="shared" si="2"/>
        <v>0</v>
      </c>
      <c r="H124" s="24"/>
    </row>
    <row r="125" spans="1:8" x14ac:dyDescent="0.25">
      <c r="A125" s="25" t="s">
        <v>141</v>
      </c>
      <c r="B125" s="25" t="s">
        <v>145</v>
      </c>
      <c r="C125" s="20" t="s">
        <v>22</v>
      </c>
      <c r="D125" s="9">
        <v>12</v>
      </c>
      <c r="E125" s="10">
        <v>160</v>
      </c>
      <c r="F125" s="29"/>
      <c r="G125" s="30">
        <f t="shared" si="2"/>
        <v>0</v>
      </c>
      <c r="H125" s="24"/>
    </row>
    <row r="126" spans="1:8" x14ac:dyDescent="0.25">
      <c r="A126" s="25" t="s">
        <v>141</v>
      </c>
      <c r="B126" s="25" t="s">
        <v>146</v>
      </c>
      <c r="C126" s="20" t="s">
        <v>22</v>
      </c>
      <c r="D126" s="9">
        <v>6</v>
      </c>
      <c r="E126" s="10">
        <v>585</v>
      </c>
      <c r="F126" s="29"/>
      <c r="G126" s="30">
        <f t="shared" si="2"/>
        <v>0</v>
      </c>
      <c r="H126" s="24"/>
    </row>
    <row r="127" spans="1:8" x14ac:dyDescent="0.25">
      <c r="A127" s="1"/>
      <c r="B127" s="1"/>
      <c r="C127" s="9"/>
      <c r="D127" s="9"/>
      <c r="E127" s="10"/>
      <c r="F127" s="29"/>
      <c r="G127" s="30">
        <f t="shared" si="2"/>
        <v>0</v>
      </c>
      <c r="H127" s="24"/>
    </row>
    <row r="128" spans="1:8" s="1" customFormat="1" ht="15.75" thickBot="1" x14ac:dyDescent="0.3">
      <c r="C128" s="9"/>
      <c r="D128" s="9"/>
      <c r="E128" s="18"/>
      <c r="F128" s="31">
        <f>SUM(F6:F120)</f>
        <v>0</v>
      </c>
      <c r="G128" s="32">
        <f>SUM(G6:G120)</f>
        <v>0</v>
      </c>
      <c r="H128" s="24"/>
    </row>
    <row r="129" spans="3:8" s="1" customFormat="1" x14ac:dyDescent="0.25">
      <c r="C129" s="9"/>
      <c r="D129" s="9"/>
      <c r="E129" s="18"/>
      <c r="F129" s="9"/>
      <c r="G129" s="22"/>
      <c r="H129" s="24"/>
    </row>
    <row r="130" spans="3:8" s="1" customFormat="1" x14ac:dyDescent="0.25">
      <c r="C130" s="9"/>
      <c r="D130" s="9"/>
      <c r="E130" s="18"/>
      <c r="F130" s="9"/>
      <c r="G130" s="22"/>
    </row>
    <row r="131" spans="3:8" s="1" customFormat="1" x14ac:dyDescent="0.25">
      <c r="C131" s="9"/>
      <c r="D131" s="9"/>
      <c r="E131" s="18"/>
      <c r="F131" s="9"/>
      <c r="G131" s="22"/>
    </row>
    <row r="132" spans="3:8" s="1" customFormat="1" x14ac:dyDescent="0.25">
      <c r="C132" s="9"/>
      <c r="D132" s="9"/>
      <c r="E132" s="18"/>
      <c r="F132" s="9"/>
      <c r="G132" s="22"/>
    </row>
    <row r="133" spans="3:8" s="1" customFormat="1" x14ac:dyDescent="0.25">
      <c r="C133" s="9"/>
      <c r="D133" s="9"/>
      <c r="E133" s="18"/>
      <c r="F133" s="9"/>
      <c r="G133" s="22"/>
    </row>
    <row r="134" spans="3:8" s="1" customFormat="1" x14ac:dyDescent="0.25">
      <c r="C134" s="9"/>
      <c r="D134" s="9"/>
      <c r="E134" s="18"/>
      <c r="F134" s="9"/>
      <c r="G134" s="22"/>
    </row>
    <row r="135" spans="3:8" s="1" customFormat="1" x14ac:dyDescent="0.25">
      <c r="C135" s="9"/>
      <c r="D135" s="9"/>
      <c r="E135" s="18"/>
      <c r="F135" s="9"/>
      <c r="G135" s="22"/>
    </row>
    <row r="136" spans="3:8" s="1" customFormat="1" x14ac:dyDescent="0.25">
      <c r="C136" s="9"/>
      <c r="D136" s="9"/>
      <c r="E136" s="18"/>
      <c r="F136" s="9"/>
      <c r="G136" s="22"/>
    </row>
    <row r="137" spans="3:8" s="1" customFormat="1" x14ac:dyDescent="0.25">
      <c r="C137" s="9"/>
      <c r="D137" s="9"/>
      <c r="E137" s="18"/>
      <c r="F137" s="9"/>
      <c r="G137" s="22"/>
    </row>
    <row r="138" spans="3:8" s="1" customFormat="1" x14ac:dyDescent="0.25">
      <c r="C138" s="9"/>
      <c r="D138" s="9"/>
      <c r="E138" s="18"/>
      <c r="F138" s="9"/>
      <c r="G138" s="22"/>
    </row>
    <row r="139" spans="3:8" s="1" customFormat="1" x14ac:dyDescent="0.25">
      <c r="C139" s="9"/>
      <c r="D139" s="9"/>
      <c r="E139" s="18"/>
      <c r="F139" s="9"/>
      <c r="G139" s="22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2023-01-17T17:09:40Z</dcterms:created>
  <dcterms:modified xsi:type="dcterms:W3CDTF">2023-02-03T15:12:35Z</dcterms:modified>
  <cp:category/>
</cp:coreProperties>
</file>